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Исх.данные" sheetId="1" r:id="rId1"/>
    <sheet name="Рассылка" sheetId="2" r:id="rId2"/>
  </sheets>
  <definedNames/>
  <calcPr fullCalcOnLoad="1"/>
</workbook>
</file>

<file path=xl/sharedStrings.xml><?xml version="1.0" encoding="utf-8"?>
<sst xmlns="http://schemas.openxmlformats.org/spreadsheetml/2006/main" count="1646" uniqueCount="786">
  <si>
    <t>Книга памяти www.obd-memorial.ru/221/Memorial/KPVS/01/KPOrlovOblTom6/00000327.png</t>
  </si>
  <si>
    <t>Невыясненные места призыва и адреса родственников</t>
  </si>
  <si>
    <t>Донесение о безвозвр.потерях: www.obd-memorial.ru/221/Memorial/VS/001/058-0018001-0251/00000075.jpg</t>
  </si>
  <si>
    <t>Доп.информация</t>
  </si>
  <si>
    <t>кр-ц</t>
  </si>
  <si>
    <t>193 сд</t>
  </si>
  <si>
    <t>Кочетовка</t>
  </si>
  <si>
    <t>мать</t>
  </si>
  <si>
    <t>Промклево</t>
  </si>
  <si>
    <t>жена</t>
  </si>
  <si>
    <t>Кальное</t>
  </si>
  <si>
    <t>м.л-т</t>
  </si>
  <si>
    <t>Донесение о безвозвр.потерях: www.obd-memorial.ru/221/Memorial/VS/001/058-0018001-0251/00000098.jpg</t>
  </si>
  <si>
    <t>Донесение о безвозвр.потерях: www.obd-memorial.ru/221/Memorial/VS/001/058-0018001-0251/00000115.jpg</t>
  </si>
  <si>
    <t>с-т</t>
  </si>
  <si>
    <t>Донесение</t>
  </si>
  <si>
    <t>Виженка</t>
  </si>
  <si>
    <t>Донесение о безвозвр.потерях: www.obd-memorial.ru/221/Memorial/VS/001/058-0018001-0251/00000084.jpg</t>
  </si>
  <si>
    <t>?</t>
  </si>
  <si>
    <t>отец</t>
  </si>
  <si>
    <t>Донесение о безвозвр.потерях: www.obd-memorial.ru/221/Memorial/VS/001/058-0018001-0251/00000142.jpg</t>
  </si>
  <si>
    <t>м.с-т</t>
  </si>
  <si>
    <t>Донесение о безвозвр.потерях: www.obd-memorial.ru/221/Memorial/VS/001/058-0018001-0251/00000125.jpg</t>
  </si>
  <si>
    <t>Константин Александрович</t>
  </si>
  <si>
    <t>Калашников</t>
  </si>
  <si>
    <t>Алексей Иванович</t>
  </si>
  <si>
    <t>курс-т</t>
  </si>
  <si>
    <t>Донесение о безвозвр.потерях: www.obd-memorial.ru/221/Memorial/VS/001/058-0018001-0251/00000102.jpg</t>
  </si>
  <si>
    <t>Кародубский (м.б. Стародубский)</t>
  </si>
  <si>
    <t>г.Иванов (Иваново?)</t>
  </si>
  <si>
    <t>Зубчатая, 32</t>
  </si>
  <si>
    <t>Калашников Иван</t>
  </si>
  <si>
    <r>
      <t xml:space="preserve">1920, </t>
    </r>
    <r>
      <rPr>
        <b/>
        <sz val="10"/>
        <rFont val="Arial Cyr"/>
        <family val="0"/>
      </rPr>
      <t>данные по адресу родств. Такие же как у Павлова</t>
    </r>
  </si>
  <si>
    <t xml:space="preserve">Павлов </t>
  </si>
  <si>
    <t>Константин Евгеньевич</t>
  </si>
  <si>
    <t>кур-т</t>
  </si>
  <si>
    <t>Курская</t>
  </si>
  <si>
    <t>Свободинский</t>
  </si>
  <si>
    <t>г.Иванов (г.Иваново?)</t>
  </si>
  <si>
    <t>Павлов Евгений</t>
  </si>
  <si>
    <t>Алешинка</t>
  </si>
  <si>
    <t>родственников нет</t>
  </si>
  <si>
    <t>По месту жительства родственников</t>
  </si>
  <si>
    <t>По месту призыва</t>
  </si>
  <si>
    <t>Белин</t>
  </si>
  <si>
    <t>Дмитрий Иванович</t>
  </si>
  <si>
    <t>Бураев</t>
  </si>
  <si>
    <t>Зиткай</t>
  </si>
  <si>
    <r>
      <t>Похоронен в Кочетовке Белгородской обл.???</t>
    </r>
    <r>
      <rPr>
        <u val="single"/>
        <sz val="6"/>
        <color indexed="12"/>
        <rFont val="Arial Cyr"/>
        <family val="0"/>
      </rPr>
      <t xml:space="preserve"> Списки захоронений www.obd-memorial.ru/221/Memorial/Захоронения2/Передача_001/0014/34 Белгородская область/00000529.JPG</t>
    </r>
  </si>
  <si>
    <t>Док-ты медсанбата: www.obd-memorial.ru/221/Memorial/Z/003/058-A-0071693-1374/00000072.jpg</t>
  </si>
  <si>
    <t>АзерССР</t>
  </si>
  <si>
    <t>Головко</t>
  </si>
  <si>
    <t>Иван Григорьев.</t>
  </si>
  <si>
    <t>Дерцин</t>
  </si>
  <si>
    <t>Николай Григорьев.</t>
  </si>
  <si>
    <t>м.б.Дерезин Николай Григорьевич</t>
  </si>
  <si>
    <t>Ефимов</t>
  </si>
  <si>
    <t>Михаил Архипович</t>
  </si>
  <si>
    <t>365 ИПТАП</t>
  </si>
  <si>
    <t>Док-ты медсанбата: www.obd-memorial.ru/221/Memorial/Z/003/058-A-0071693-1374/00000073.jpg</t>
  </si>
  <si>
    <t>Книга памяти www.obd-memorial.ru/221/Memorial/KPVS/01/KPOrlovOblTom2/00000356.png</t>
  </si>
  <si>
    <t>Амурская</t>
  </si>
  <si>
    <t>Василий Федорович</t>
  </si>
  <si>
    <t>старшина</t>
  </si>
  <si>
    <t>Иванов</t>
  </si>
  <si>
    <t>л-т</t>
  </si>
  <si>
    <t>1019 сп (307 сд)</t>
  </si>
  <si>
    <t>Книга памяти www.obd-memorial.ru/221/Memorial/KPVS/01/KPOrlovOblTom2/00000357.png</t>
  </si>
  <si>
    <t>Кондрашов</t>
  </si>
  <si>
    <t>Михаил Васильевич</t>
  </si>
  <si>
    <t>п/п45966</t>
  </si>
  <si>
    <t>есть 1904г.р. Мордовия - книга памяти</t>
  </si>
  <si>
    <t>Котов</t>
  </si>
  <si>
    <t>Донесение о безвозвр.потерях: www.obd-memorial.ru/221/Memorial/VS/001/058-0018001-0251/00000123.jpg</t>
  </si>
  <si>
    <t>Саратовская</t>
  </si>
  <si>
    <t>Малеваный</t>
  </si>
  <si>
    <t>Василий Петрович</t>
  </si>
  <si>
    <t>39 гсп</t>
  </si>
  <si>
    <t>Кочетовка (?другая)</t>
  </si>
  <si>
    <t>Донесение о безвозвр.потерях: www.obd-memorial.ru/221/Memorial/VS/001/058-0018001-0601/00000278.jpg</t>
  </si>
  <si>
    <t>Донесение о безвозвр.потерях: www.obd-memorial.ru/221/Memorial/VS/001/058-0018001-0251/00000061.jpg</t>
  </si>
  <si>
    <t>Чкаловская</t>
  </si>
  <si>
    <t>Полубодько</t>
  </si>
  <si>
    <t>Николай Николаевич</t>
  </si>
  <si>
    <t>Донесение о безвозвр.потерях: www.obd-memorial.ru/221/Memorial/VS/001/058-0018001-0251/00000139.jpg</t>
  </si>
  <si>
    <t>адрес неизвестен</t>
  </si>
  <si>
    <t>родился Орловская обл. Сирафский р-н??</t>
  </si>
  <si>
    <t>Сютдилов</t>
  </si>
  <si>
    <t>Атабанит</t>
  </si>
  <si>
    <t>Донесение о безвозвр.потерях: www.obd-memorial.ru/221/Memorial/VS/001/058-0018001-0251/00000105.jpg</t>
  </si>
  <si>
    <t>Дзержинский</t>
  </si>
  <si>
    <t xml:space="preserve">Феботочнин </t>
  </si>
  <si>
    <t>Петр Федорович</t>
  </si>
  <si>
    <t>кр</t>
  </si>
  <si>
    <t>Пензенская</t>
  </si>
  <si>
    <t>Золонский</t>
  </si>
  <si>
    <t>Измуцкий с/с</t>
  </si>
  <si>
    <t>Федоточкин</t>
  </si>
  <si>
    <t>Федоточкин (Федотович) призван Дзержинский РВК (Оренбургская??). м.б. Земетчинский, с.Б.Ижмора</t>
  </si>
  <si>
    <r>
      <t xml:space="preserve">Донесение о безвозвр.потерях: </t>
    </r>
    <r>
      <rPr>
        <sz val="8"/>
        <color indexed="12"/>
        <rFont val="Arial Cyr"/>
        <family val="0"/>
      </rPr>
      <t>www.obd-memorial.ru/221/Memorial/VS/001/058-0018001-0251/00000098.jpg</t>
    </r>
  </si>
  <si>
    <t>с.л-т</t>
  </si>
  <si>
    <t>Свердловская</t>
  </si>
  <si>
    <t>Лукашин</t>
  </si>
  <si>
    <t>Иван Андреевич</t>
  </si>
  <si>
    <t>Краснокутский</t>
  </si>
  <si>
    <t>Красногубский (Краснокутский?)</t>
  </si>
  <si>
    <t>с.Коюкшан</t>
  </si>
  <si>
    <t>Лукаш</t>
  </si>
  <si>
    <t>Фазмахметов</t>
  </si>
  <si>
    <t>Ганибсак</t>
  </si>
  <si>
    <t>РВК им.Калинина</t>
  </si>
  <si>
    <t>род.Татарская АССР Шереметьевский р-н с.Рудьма</t>
  </si>
  <si>
    <t>Мусин</t>
  </si>
  <si>
    <t>Донесение о безвозвр.потерях: www.obd-memorial.ru/221/Memorial/VS/001/058-0018001-0251/00000101.jpg</t>
  </si>
  <si>
    <t>Кальной</t>
  </si>
  <si>
    <t>Донесение о безвозвр.потерях: www.obd-memorial.ru/221/Memorial/VS/001/058-0018001-0251/00000082.jpg</t>
  </si>
  <si>
    <t>Толкачев</t>
  </si>
  <si>
    <t>Василий Иванович</t>
  </si>
  <si>
    <t>Шимановский</t>
  </si>
  <si>
    <t>+</t>
  </si>
  <si>
    <t>Фатых</t>
  </si>
  <si>
    <t>Донесение о безвозвр.потерях: www.obd-memorial.ru/221/Memorial/VS/001/058-0018001-0251/00000145.jpg</t>
  </si>
  <si>
    <t>Савищевский</t>
  </si>
  <si>
    <t>Савишевский (м.б. Свищевский</t>
  </si>
  <si>
    <t>Среднерезинский с/с (Среднереченский?)</t>
  </si>
  <si>
    <t>Федотов</t>
  </si>
  <si>
    <t>Михаил Федорович</t>
  </si>
  <si>
    <t>Свилисевский</t>
  </si>
  <si>
    <t>с.Козловка</t>
  </si>
  <si>
    <t>1912г. Алексеевский р-н  - Дмитровский РВК</t>
  </si>
  <si>
    <t>сестра</t>
  </si>
  <si>
    <t>Ютусов</t>
  </si>
  <si>
    <t>Азис</t>
  </si>
  <si>
    <t>Донесение о безвозвр.потерях: www.obd-memorial.ru/221/Memorial/VS/001/058-0018001-0251/00000092.jpg</t>
  </si>
  <si>
    <t>Узбекский</t>
  </si>
  <si>
    <t>Атзотская</t>
  </si>
  <si>
    <t>к-з Молотова</t>
  </si>
  <si>
    <t>Каазабаева Холетс</t>
  </si>
  <si>
    <r>
      <t>Ю</t>
    </r>
    <r>
      <rPr>
        <b/>
        <sz val="10"/>
        <rFont val="Arial Cyr"/>
        <family val="0"/>
      </rPr>
      <t>н</t>
    </r>
    <r>
      <rPr>
        <sz val="10"/>
        <rFont val="Arial Cyr"/>
        <family val="0"/>
      </rPr>
      <t>усов, рожден г.Андижан</t>
    </r>
  </si>
  <si>
    <t>Гаримов</t>
  </si>
  <si>
    <t>Малия</t>
  </si>
  <si>
    <t>Шабанский (м.б.Шаватский?)</t>
  </si>
  <si>
    <t>нет данных</t>
  </si>
  <si>
    <t>Емельянов</t>
  </si>
  <si>
    <t>Владимир Васильевич</t>
  </si>
  <si>
    <t>политрук</t>
  </si>
  <si>
    <t>Донесение о безвозвр.потерях: www.obd-memorial.ru/221/Memorial/VS/001/058-0018001-0251/00000059.jpg</t>
  </si>
  <si>
    <t>Юморский</t>
  </si>
  <si>
    <t>ГрузССР</t>
  </si>
  <si>
    <t>ул.Ленина дом Никишовых</t>
  </si>
  <si>
    <t>Волынина</t>
  </si>
  <si>
    <t>Книга памяти www.obd-memorial.ru/221/Memorial/KPVS/01/KPChelyabOblTom3/00000089.png</t>
  </si>
  <si>
    <t>Кобыща</t>
  </si>
  <si>
    <t>Анатолий Монарович</t>
  </si>
  <si>
    <t>Спасск</t>
  </si>
  <si>
    <t>Спасский</t>
  </si>
  <si>
    <r>
      <t>Кобыщ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Анатолий М.</t>
    </r>
  </si>
  <si>
    <t>Кориняка</t>
  </si>
  <si>
    <t>Николай Иванович</t>
  </si>
  <si>
    <t>в.техн.2ранга</t>
  </si>
  <si>
    <t>адреса нет</t>
  </si>
  <si>
    <t>Карнияка - искл. из списков1; Корнеяка - искл.из списков2</t>
  </si>
  <si>
    <t>Искл. из списков2: www.obd-memorial.ru/221/Memorial/Z/011/033-0011458-0039/00000545.jpg</t>
  </si>
  <si>
    <t>Маркелов</t>
  </si>
  <si>
    <t>1345 сп</t>
  </si>
  <si>
    <t>Док-ты медсанбатов: www.obd-memorial.ru/221/Memorial/Z/004/058-А-0071693-2375/00000014.jpg</t>
  </si>
  <si>
    <t>документов нет</t>
  </si>
  <si>
    <t>есть из Астрах.обл., связь прекратилась в мае 1943г.</t>
  </si>
  <si>
    <t>Книга памяти: www.obd-memorial.ru/221/Memorial/KPVS/01/KPOrlovOblTom2/00000358.png</t>
  </si>
  <si>
    <t>Карташов</t>
  </si>
  <si>
    <t>Александр Павлович</t>
  </si>
  <si>
    <t xml:space="preserve">Арлотовская </t>
  </si>
  <si>
    <t>Осинская</t>
  </si>
  <si>
    <t>Осинский</t>
  </si>
  <si>
    <t>Копиловский с/с</t>
  </si>
  <si>
    <t>Карташова Аграфена Степановна</t>
  </si>
  <si>
    <t>Аедиев</t>
  </si>
  <si>
    <t>Нурман</t>
  </si>
  <si>
    <t>Книга памяти www.obd-memorial.ru/221/Memorial/KPVS/01/KPPamyatBashkortostanKN13/00000011.png</t>
  </si>
  <si>
    <t>Айлаков (Айдаков)</t>
  </si>
  <si>
    <t>Джуман</t>
  </si>
  <si>
    <t>Ахмедов</t>
  </si>
  <si>
    <t>Бонтау</t>
  </si>
  <si>
    <t>Ахмедов А.С.</t>
  </si>
  <si>
    <t>м.б. Абрауд или Ахмед</t>
  </si>
  <si>
    <t>Качесов</t>
  </si>
  <si>
    <t>Тимофей Иванович</t>
  </si>
  <si>
    <t>Понудинский</t>
  </si>
  <si>
    <t>д.Акуль</t>
  </si>
  <si>
    <t>м.б. КазССР Сев.-Казахстанская обл. Полудинский -н</t>
  </si>
  <si>
    <t>Перепелов</t>
  </si>
  <si>
    <t>Иван Степанович</t>
  </si>
  <si>
    <t>г.Саратов</t>
  </si>
  <si>
    <t>Перепелов В.Г.</t>
  </si>
  <si>
    <t>Книга памяти www.obd-memorial.ru/221/Memorial/KPVS/01/KPSaratovskOblTom10/00000035.png</t>
  </si>
  <si>
    <t>Ружин (Рушин)</t>
  </si>
  <si>
    <t>Павел Семенович</t>
  </si>
  <si>
    <t>г.Рязань</t>
  </si>
  <si>
    <t>ул.Либкнехта, 28-6</t>
  </si>
  <si>
    <t>Михеева Анастасия васильевна</t>
  </si>
  <si>
    <t>Ширманов</t>
  </si>
  <si>
    <t>Султан</t>
  </si>
  <si>
    <t>Есаулов</t>
  </si>
  <si>
    <t>Григорий</t>
  </si>
  <si>
    <t>Радогощь</t>
  </si>
  <si>
    <t>Донесение о безвозвр.потерях: www.obd-memorial.ru/221/Memorial/Z/002/058-0018001-0046/00000059.jpg</t>
  </si>
  <si>
    <t>воспитанник детдома</t>
  </si>
  <si>
    <t>Книга памяти www.obd-memorial.ru/221/Memorial/KPVS/01/KPOrlovOblTom10/00000278.png</t>
  </si>
  <si>
    <t>Бояринцев</t>
  </si>
  <si>
    <t>Алтайский кр?</t>
  </si>
  <si>
    <t>г.Заринск</t>
  </si>
  <si>
    <t>см. Боярынцев (Бояринцев)</t>
  </si>
  <si>
    <t>Выгонный</t>
  </si>
  <si>
    <t>Федор Данилович</t>
  </si>
  <si>
    <t>69 сд</t>
  </si>
  <si>
    <t>О.Остров?</t>
  </si>
  <si>
    <t>Донесение о безвозвр.потерях: www.obd-memorial.ru/221/Memorial/VS/002/058-0018001-0792/00000090.JPG</t>
  </si>
  <si>
    <t>Нижне-Сергинский</t>
  </si>
  <si>
    <t>?Свердловская</t>
  </si>
  <si>
    <t>ст.Дружинино Кагановической ж/д</t>
  </si>
  <si>
    <t>Черных Ал-дра Федоровна</t>
  </si>
  <si>
    <t>14.03.1943г. Погиб Смоленск, комиссар - книга памяти</t>
  </si>
  <si>
    <t>Книга памяти www.obd-memorial.ru/221/Memorial/KPVS/01/KPSverdlovOblTom10/00000036.png</t>
  </si>
  <si>
    <t xml:space="preserve">Девиченский </t>
  </si>
  <si>
    <t>Виктор Прокофьевич</t>
  </si>
  <si>
    <t>Донесение о безвозвр.потерях: www.obd-memorial.ru/221/Memorial/VS/001/058-0018001-0251/00000100.jpg</t>
  </si>
  <si>
    <t>Новгородский</t>
  </si>
  <si>
    <t>д.Попово</t>
  </si>
  <si>
    <t>Давиченский Прокофий</t>
  </si>
  <si>
    <r>
      <t>Д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виченский Виктор </t>
    </r>
    <r>
      <rPr>
        <b/>
        <sz val="10"/>
        <rFont val="Arial Cyr"/>
        <family val="0"/>
      </rPr>
      <t>Пр. - донесение; м.б. с.Попово Пестовский р-н Новгородской обл. в 4-х км на сев.-вост. с.Новая Горка Лесного р-на Тверская обл.. В книге памяти Пенз.обл. 4-е Девиченских (Наровчатский р-н)</t>
    </r>
  </si>
  <si>
    <t>Давиченский - мое.</t>
  </si>
  <si>
    <t>Жидов</t>
  </si>
  <si>
    <t>Авлай Ибрагимович</t>
  </si>
  <si>
    <t>Донесение о безвозвр.потерях: www.obd-memorial.ru/221/Memorial/VS/001/058-0018001-0251/00000088.jpg</t>
  </si>
  <si>
    <t>Куйбышевская</t>
  </si>
  <si>
    <t>Полноозерковский</t>
  </si>
  <si>
    <t>Богдашиновский</t>
  </si>
  <si>
    <t>с.Полноозерка</t>
  </si>
  <si>
    <t>Девлей</t>
  </si>
  <si>
    <t>Куртамажов</t>
  </si>
  <si>
    <t>Орский</t>
  </si>
  <si>
    <t>Крожская АССР</t>
  </si>
  <si>
    <t>Красно-Бер??</t>
  </si>
  <si>
    <t>Куряхматова Мария И.</t>
  </si>
  <si>
    <t xml:space="preserve">Куртаматов Г.Р. 1907- книга </t>
  </si>
  <si>
    <t>Книга памяти www.obd-memorial.ru/221/Memorial/KPVS/01/KPOrenburgOblTom6/00000127.png</t>
  </si>
  <si>
    <t>Полетаев</t>
  </si>
  <si>
    <t>Чембарский</t>
  </si>
  <si>
    <t>Зап.ж.д. ст.Ху?? совхоз Чкалова отд.5</t>
  </si>
  <si>
    <r>
      <t>Поле</t>
    </r>
    <r>
      <rPr>
        <b/>
        <sz val="10"/>
        <rFont val="Arial Cyr"/>
        <family val="0"/>
      </rPr>
      <t>ж</t>
    </r>
    <r>
      <rPr>
        <sz val="10"/>
        <rFont val="Arial Cyr"/>
        <family val="0"/>
      </rPr>
      <t>аев - донесение; Полетаев - книга памяти Пенз.обл.</t>
    </r>
  </si>
  <si>
    <t>Книга памяти www.obd-memorial.ru/221/Memorial/KPVS/01/KPKrasnoyarskKrTom2/00000256.png</t>
  </si>
  <si>
    <t>Руденко</t>
  </si>
  <si>
    <t>Сергей Григорьевич</t>
  </si>
  <si>
    <t>Донесение о безвозвр.потерях: www.obd-memorial.ru/221/Memorial/Z/002/058-0018001-0033/00000093.jpg</t>
  </si>
  <si>
    <t>Красноармейский</t>
  </si>
  <si>
    <t>Измаиловская</t>
  </si>
  <si>
    <t>Бундарский</t>
  </si>
  <si>
    <t>с.Акмензит</t>
  </si>
  <si>
    <t>Руденко Екатерина Григорьевна</t>
  </si>
  <si>
    <r>
      <t xml:space="preserve">1909г. - книга;  </t>
    </r>
    <r>
      <rPr>
        <b/>
        <sz val="10"/>
        <rFont val="Arial Cyr"/>
        <family val="0"/>
      </rPr>
      <t>Оставить 1919г.</t>
    </r>
  </si>
  <si>
    <t>Книга памяти www.obd-memorial.ru/221/Memorial/KPVS/01/KPSaratovskOblTom4/00000542.png</t>
  </si>
  <si>
    <t>Стрелец</t>
  </si>
  <si>
    <t xml:space="preserve">                   Федорович</t>
  </si>
  <si>
    <t>Бурейский</t>
  </si>
  <si>
    <t>ст.Манино</t>
  </si>
  <si>
    <t>Садовая ?2/2</t>
  </si>
  <si>
    <t>Иов Федорович</t>
  </si>
  <si>
    <r>
      <t xml:space="preserve"> Донесение о безвозвр.потерях: </t>
    </r>
    <r>
      <rPr>
        <sz val="8"/>
        <color indexed="12"/>
        <rFont val="Arial Cyr"/>
        <family val="0"/>
      </rPr>
      <t>www.obd-memorial.ru/221/Memorial/VS/001/058-0018001-0251/00000142.jpg</t>
    </r>
  </si>
  <si>
    <t>Танрибенгелов</t>
  </si>
  <si>
    <t>Юсуп</t>
  </si>
  <si>
    <t>УзбССР (Хорезмская)</t>
  </si>
  <si>
    <t>Гурленский</t>
  </si>
  <si>
    <t>Уринская</t>
  </si>
  <si>
    <t>Чуринский</t>
  </si>
  <si>
    <t>с/с Чианш</t>
  </si>
  <si>
    <t>Танрибенгелов Б.</t>
  </si>
  <si>
    <t>Фетисов</t>
  </si>
  <si>
    <t>Александр Иванович</t>
  </si>
  <si>
    <t>97 тбр</t>
  </si>
  <si>
    <t>Исключение из списков: www.obd-memorial.ru/221/Memorial/Z/011/033-0563784-0032/00000061.jpg</t>
  </si>
  <si>
    <t>Укр ССР??</t>
  </si>
  <si>
    <t>с-з Чкалов</t>
  </si>
  <si>
    <t>Петренко Наталья Егоровна</t>
  </si>
  <si>
    <t>похоронен Плоское</t>
  </si>
  <si>
    <r>
      <t>Книга памяти www.obd-memorial.ru/221/Memorial/KPVS/01/KPTambovOblTom2/00000247.png</t>
    </r>
    <r>
      <rPr>
        <sz val="10"/>
        <rFont val="Arial Cyr"/>
        <family val="0"/>
      </rPr>
      <t>; Списки захоронения: www.obd-memorial.ru/221/Memorial/Захоронения2/Передача_002/0044/77_Орловская_область/00005789.png</t>
    </r>
  </si>
  <si>
    <t>Чащин</t>
  </si>
  <si>
    <t>Денис Яковлевич</t>
  </si>
  <si>
    <r>
      <t xml:space="preserve">2-а Чащиных Дениса Яковлевича в захоронении. </t>
    </r>
    <r>
      <rPr>
        <u val="single"/>
        <sz val="6"/>
        <color indexed="12"/>
        <rFont val="Arial Cyr"/>
        <family val="0"/>
      </rPr>
      <t xml:space="preserve"> </t>
    </r>
    <r>
      <rPr>
        <sz val="10"/>
        <rFont val="Arial Cyr"/>
        <family val="0"/>
      </rPr>
      <t>Калганский р-н</t>
    </r>
    <r>
      <rPr>
        <u val="single"/>
        <sz val="6"/>
        <color indexed="12"/>
        <rFont val="Arial Cyr"/>
        <family val="0"/>
      </rPr>
      <t xml:space="preserve"> Книга памяти www.obd-memorial.ru/221/Memorial/KPVS/01/KPTexKtoNeVernSVoiniTom2/00000386.png</t>
    </r>
  </si>
  <si>
    <t>Невыясненные адреса родственников</t>
  </si>
  <si>
    <t>Ф.И.О.</t>
  </si>
  <si>
    <t>Дата гибели</t>
  </si>
  <si>
    <t>Место призыва</t>
  </si>
  <si>
    <t>№ пп..</t>
  </si>
  <si>
    <t>Фамилия</t>
  </si>
  <si>
    <t>Имя Отчество</t>
  </si>
  <si>
    <t>Воинское звание</t>
  </si>
  <si>
    <t>Войсковая часть</t>
  </si>
  <si>
    <t>Год рождения</t>
  </si>
  <si>
    <t>Место выбытия по документам первоначальное</t>
  </si>
  <si>
    <t>Сведения о родственниках</t>
  </si>
  <si>
    <t>Примечание</t>
  </si>
  <si>
    <t>Положение родственника</t>
  </si>
  <si>
    <t>Адрес проживания</t>
  </si>
  <si>
    <t>Похоронен</t>
  </si>
  <si>
    <t>Пропал без вести</t>
  </si>
  <si>
    <t>Погиб</t>
  </si>
  <si>
    <t>Источник информации</t>
  </si>
  <si>
    <t>Область</t>
  </si>
  <si>
    <t>Военкомат</t>
  </si>
  <si>
    <t>Республика</t>
  </si>
  <si>
    <t>Район</t>
  </si>
  <si>
    <t>Населенный пункт</t>
  </si>
  <si>
    <t>Улица, дом, кв-ра</t>
  </si>
  <si>
    <t>Донесение о безвозвр.потерях: www.obd-memorial.ru/221/Memorial/VS/001/058-0018001-0251/00000108.jpg</t>
  </si>
  <si>
    <t>Кировский</t>
  </si>
  <si>
    <t>Петр Михайлович</t>
  </si>
  <si>
    <t>Списки воинов, погибших или пропавших без вести на территории Дмитровского района Орловской области в 1943г., призванных из области (республики, края).</t>
  </si>
  <si>
    <t>№№</t>
  </si>
  <si>
    <t>Фамилия, Имя, Отчество воина</t>
  </si>
  <si>
    <t>Воинское звание, воинская часть, год рождения</t>
  </si>
  <si>
    <t>Данные из военных документов на родственников во время войны</t>
  </si>
  <si>
    <t>Возможные варианты написания имен, названий и т.д., дополнительные сведения</t>
  </si>
  <si>
    <t>Запара</t>
  </si>
  <si>
    <t>Владимир Кириллович</t>
  </si>
  <si>
    <t>Приморский кр (в годы ВОВ Уссурийская)</t>
  </si>
  <si>
    <t>Калининский</t>
  </si>
  <si>
    <t>Приморский кр. (Уссурийская)</t>
  </si>
  <si>
    <t>г.Ишан</t>
  </si>
  <si>
    <t>Калинина, 61</t>
  </si>
  <si>
    <t>Кардаш</t>
  </si>
  <si>
    <t>Михаил Юрьевич</t>
  </si>
  <si>
    <t>Донесение о безвозвр.потерях: www.obd-memorial.ru/221/Memorial/VS/001/058-0018001-0251/00000103.jpg</t>
  </si>
  <si>
    <t>Приморский кр.? (Уссур.)</t>
  </si>
  <si>
    <t>Кошнинский</t>
  </si>
  <si>
    <t>с. Машновка</t>
  </si>
  <si>
    <t>Кардаш Полина</t>
  </si>
  <si>
    <r>
      <t>Кард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>ш</t>
    </r>
  </si>
  <si>
    <t>Козырев</t>
  </si>
  <si>
    <t>Кашминский</t>
  </si>
  <si>
    <t>Казырева Нина</t>
  </si>
  <si>
    <t>Пасичник</t>
  </si>
  <si>
    <t>Яков Семенович</t>
  </si>
  <si>
    <t>Калиниский</t>
  </si>
  <si>
    <t>с. Калининка</t>
  </si>
  <si>
    <t>Пасичник Евдокия</t>
  </si>
  <si>
    <t>Рыбак</t>
  </si>
  <si>
    <t>Григорий Павлович</t>
  </si>
  <si>
    <t>есть с такими же данными , умер 6.08.1943г.</t>
  </si>
  <si>
    <t>Книга памяти www.obd-memorial.ru/221/Memorial/KPVS/01/KPPrimorskKrTom2/00000047.png</t>
  </si>
  <si>
    <t>Ушаков</t>
  </si>
  <si>
    <t>Павел Кириллович</t>
  </si>
  <si>
    <t>Приморский кр.</t>
  </si>
  <si>
    <t>Дальнереченский</t>
  </si>
  <si>
    <t>г.Иман</t>
  </si>
  <si>
    <t>Первомайская,7</t>
  </si>
  <si>
    <t>Ушакова</t>
  </si>
  <si>
    <t>кр-ц. - донесение; похор. Круглое ,серж. - книга</t>
  </si>
  <si>
    <r>
      <t xml:space="preserve">Донесение; </t>
    </r>
    <r>
      <rPr>
        <u val="single"/>
        <sz val="6"/>
        <color indexed="12"/>
        <rFont val="Arial Cyr"/>
        <family val="0"/>
      </rPr>
      <t xml:space="preserve">Книга памяти www.obd-memorial.ru/221/Memorial/KPVS/01/KPPrimorskKrTom2/00000054.png; </t>
    </r>
    <r>
      <rPr>
        <u val="single"/>
        <sz val="10"/>
        <rFont val="Arial Cyr"/>
        <family val="0"/>
      </rPr>
      <t>захоронен с.Бычки Курская обл.</t>
    </r>
  </si>
  <si>
    <t>Винник</t>
  </si>
  <si>
    <t>Павел Антонович</t>
  </si>
  <si>
    <t>с.Марьяновка</t>
  </si>
  <si>
    <t>Винник Антон</t>
  </si>
  <si>
    <t>Рубцов</t>
  </si>
  <si>
    <t>Иван Иванович</t>
  </si>
  <si>
    <t>Тыченко</t>
  </si>
  <si>
    <t>Василий Васильевич</t>
  </si>
  <si>
    <t>Донесение о безвозвр.потерях: www.obd-memorial.ru/221/Memorial/VS/001/058-0018001-0251/00000101.jpg; Донесение о безвозвр.потерях: www.obd-memorial.ru/221/Memorial/TV/001/058-0018001-0505/00000325.jpg</t>
  </si>
  <si>
    <r>
      <t>Т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>ченко</t>
    </r>
  </si>
  <si>
    <t>Дергачев</t>
  </si>
  <si>
    <t>Василий Константинович</t>
  </si>
  <si>
    <t>Красноярский</t>
  </si>
  <si>
    <t>Книга памяти www.obd-memorial.ru/221/Memorial/KPVS/01/KPPrimorskKrTom3/00000406.png</t>
  </si>
  <si>
    <t>Грязнов</t>
  </si>
  <si>
    <t>Михаил Семенович</t>
  </si>
  <si>
    <t>г.Спасск</t>
  </si>
  <si>
    <t>Васильевская, 26</t>
  </si>
  <si>
    <t>Грязнов Семен</t>
  </si>
  <si>
    <t>Михряков</t>
  </si>
  <si>
    <t>Михаил Иванович</t>
  </si>
  <si>
    <t>Молотовская</t>
  </si>
  <si>
    <t>г.Оха, Стии.Черанды</t>
  </si>
  <si>
    <t>Михлянов Иван</t>
  </si>
  <si>
    <r>
      <t>Михря</t>
    </r>
    <r>
      <rPr>
        <b/>
        <sz val="10"/>
        <rFont val="Arial Cyr"/>
        <family val="0"/>
      </rPr>
      <t>н</t>
    </r>
    <r>
      <rPr>
        <sz val="10"/>
        <rFont val="Arial Cyr"/>
        <family val="0"/>
      </rPr>
      <t>ов</t>
    </r>
  </si>
  <si>
    <t>Тягикороб</t>
  </si>
  <si>
    <t>Иван Семенович</t>
  </si>
  <si>
    <t>с.Вишневка</t>
  </si>
  <si>
    <t>Тяшкароб</t>
  </si>
  <si>
    <r>
      <t>Тя</t>
    </r>
    <r>
      <rPr>
        <b/>
        <sz val="10"/>
        <rFont val="Arial Cyr"/>
        <family val="0"/>
      </rPr>
      <t>ш</t>
    </r>
    <r>
      <rPr>
        <sz val="10"/>
        <rFont val="Arial Cyr"/>
        <family val="0"/>
      </rPr>
      <t>к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>роб</t>
    </r>
  </si>
  <si>
    <t>Федусь</t>
  </si>
  <si>
    <t>Дмитрий Трофимович</t>
  </si>
  <si>
    <t>Чкаловский</t>
  </si>
  <si>
    <t>с.Константиновка</t>
  </si>
  <si>
    <t>Федуева Агафия</t>
  </si>
  <si>
    <r>
      <t>Феду</t>
    </r>
    <r>
      <rPr>
        <b/>
        <sz val="10"/>
        <rFont val="Arial Cyr"/>
        <family val="0"/>
      </rPr>
      <t>ев</t>
    </r>
  </si>
  <si>
    <t>Диденко</t>
  </si>
  <si>
    <t>Максим Иванович</t>
  </si>
  <si>
    <t>Донесение о безвозвр.потерях: www.obd-memorial.ru/221/Memorial/VS/001/058-0018001-0251/00000068.jpg</t>
  </si>
  <si>
    <t>Хорольский</t>
  </si>
  <si>
    <t>ст. Девятца</t>
  </si>
  <si>
    <t>Артеменко</t>
  </si>
  <si>
    <t>Василий Степанович</t>
  </si>
  <si>
    <t>Черниговский</t>
  </si>
  <si>
    <t>с.Антоновка</t>
  </si>
  <si>
    <t>Артеменко Степан</t>
  </si>
  <si>
    <t>Владимир Емельянович</t>
  </si>
  <si>
    <t>с.Лунза</t>
  </si>
  <si>
    <t>Толкачев Емельян</t>
  </si>
  <si>
    <t>Данчук</t>
  </si>
  <si>
    <t>Василий Исапович</t>
  </si>
  <si>
    <t>Чугуевский</t>
  </si>
  <si>
    <t>с.Самарка</t>
  </si>
  <si>
    <t>Дянчук Мария</t>
  </si>
  <si>
    <r>
      <t>Д</t>
    </r>
    <r>
      <rPr>
        <b/>
        <sz val="10"/>
        <rFont val="Arial Cyr"/>
        <family val="0"/>
      </rPr>
      <t>я</t>
    </r>
    <r>
      <rPr>
        <sz val="10"/>
        <rFont val="Arial Cyr"/>
        <family val="0"/>
      </rPr>
      <t>нчук Иса</t>
    </r>
    <r>
      <rPr>
        <b/>
        <sz val="10"/>
        <rFont val="Arial Cyr"/>
        <family val="0"/>
      </rPr>
      <t>к</t>
    </r>
    <r>
      <rPr>
        <sz val="10"/>
        <rFont val="Arial Cyr"/>
        <family val="0"/>
      </rPr>
      <t>ович- донесение; Иса</t>
    </r>
    <r>
      <rPr>
        <b/>
        <sz val="10"/>
        <rFont val="Arial Cyr"/>
        <family val="0"/>
      </rPr>
      <t>к</t>
    </r>
    <r>
      <rPr>
        <sz val="10"/>
        <rFont val="Arial Cyr"/>
        <family val="0"/>
      </rPr>
      <t>ович - книга</t>
    </r>
  </si>
  <si>
    <t>Книга памяти www.obd-memorial.ru/221/Memorial/KPVS/01/KPPrimorskKrTom3/00000283.png</t>
  </si>
  <si>
    <t>Поленсаев</t>
  </si>
  <si>
    <t>Никита Михайлович</t>
  </si>
  <si>
    <r>
      <t>Поле</t>
    </r>
    <r>
      <rPr>
        <b/>
        <sz val="10"/>
        <rFont val="Arial Cyr"/>
        <family val="0"/>
      </rPr>
      <t>ж</t>
    </r>
    <r>
      <rPr>
        <sz val="10"/>
        <rFont val="Arial Cyr"/>
        <family val="0"/>
      </rPr>
      <t>аев</t>
    </r>
  </si>
  <si>
    <t>Шагалов</t>
  </si>
  <si>
    <t>Иван Федорович</t>
  </si>
  <si>
    <t>с.Какой??ровка</t>
  </si>
  <si>
    <t>Шагалов Федор</t>
  </si>
  <si>
    <t>Бердников</t>
  </si>
  <si>
    <t>Алексей Михайлович</t>
  </si>
  <si>
    <t>Шмаковский</t>
  </si>
  <si>
    <t>Бердникова Арина</t>
  </si>
  <si>
    <t>Александр</t>
  </si>
  <si>
    <t>Мурашко</t>
  </si>
  <si>
    <t>Марк Андреевич</t>
  </si>
  <si>
    <t>Донесение о безвозвр.потерях: www.obd-memorial.ru/221/Memorial/VS/001/058-0018001-0251/00000124.jpg</t>
  </si>
  <si>
    <t>с. Буся</t>
  </si>
  <si>
    <t>Мурашко Анна</t>
  </si>
  <si>
    <t>Книга памяти www.obd-memorial.ru/221/Memorial/KPVS/01/KPPrimorskKrTom2/00000087.png</t>
  </si>
  <si>
    <t>Диконавленко</t>
  </si>
  <si>
    <t>Николай Осипович</t>
  </si>
  <si>
    <t>Трояново</t>
  </si>
  <si>
    <t>Донесение о безвозвр.потерях: www.obd-memorial.ru/221/Memorial/VS/001/058-0018001-0251/00000070.jpg</t>
  </si>
  <si>
    <t>Артемский</t>
  </si>
  <si>
    <t>шахта №2 Пож.хоз. №1?</t>
  </si>
  <si>
    <t>Бусаева В.И,</t>
  </si>
  <si>
    <r>
      <t>Дико</t>
    </r>
    <r>
      <rPr>
        <b/>
        <sz val="10"/>
        <rFont val="Arial Cyr"/>
        <family val="0"/>
      </rPr>
      <t>п</t>
    </r>
    <r>
      <rPr>
        <sz val="10"/>
        <rFont val="Arial Cyr"/>
        <family val="0"/>
      </rPr>
      <t>авленко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Ник. Осипович</t>
    </r>
    <r>
      <rPr>
        <b/>
        <sz val="10"/>
        <rFont val="Arial Cyr"/>
        <family val="0"/>
      </rPr>
      <t xml:space="preserve"> 28.02</t>
    </r>
    <r>
      <rPr>
        <sz val="10"/>
        <rFont val="Arial Cyr"/>
        <family val="0"/>
      </rPr>
      <t>.1943г</t>
    </r>
  </si>
  <si>
    <t>Ивкин</t>
  </si>
  <si>
    <t>Василий Кузьмич</t>
  </si>
  <si>
    <t>Донесение о безвозвр.потерях: www.obd-memorial.ru/221/Memorial/VS/001/058-0018001-0251/00000062.jpg</t>
  </si>
  <si>
    <t>Ивкина</t>
  </si>
  <si>
    <t>Книга памяти www.obd-memorial.ru/221/Memorial/KPVS/01/KPOrenburgOblTom6/00000087.png</t>
  </si>
  <si>
    <t>Тулаев</t>
  </si>
  <si>
    <t>Иван Филиппович</t>
  </si>
  <si>
    <t>нет</t>
  </si>
  <si>
    <t>Филипович</t>
  </si>
  <si>
    <t>Вакуров</t>
  </si>
  <si>
    <t>Николай Илларионович</t>
  </si>
  <si>
    <t>Буденовский</t>
  </si>
  <si>
    <t>отец?</t>
  </si>
  <si>
    <t>Бухта средняя</t>
  </si>
  <si>
    <t>Сидоров Сергей Иванович</t>
  </si>
  <si>
    <t xml:space="preserve">Кневчук </t>
  </si>
  <si>
    <t>Василий Данилович</t>
  </si>
  <si>
    <t>с.Молчановка</t>
  </si>
  <si>
    <t>Кневчук</t>
  </si>
  <si>
    <r>
      <t>Ш</t>
    </r>
    <r>
      <rPr>
        <sz val="10"/>
        <rFont val="Arial Cyr"/>
        <family val="0"/>
      </rPr>
      <t>евчук - донесение; Киевчук - книга</t>
    </r>
  </si>
  <si>
    <t>Книга памяти www.obd-memorial.ru/221/Memorial/KPVS/01/KPPrimorskKrTom2/00000372.png</t>
  </si>
  <si>
    <t>Хозеев</t>
  </si>
  <si>
    <t>Шайслан</t>
  </si>
  <si>
    <t>брат</t>
  </si>
  <si>
    <t>Татарская АССР</t>
  </si>
  <si>
    <t>Кукмарский</t>
  </si>
  <si>
    <t>с.Пейсян</t>
  </si>
  <si>
    <t xml:space="preserve">Шайслам </t>
  </si>
  <si>
    <r>
      <t xml:space="preserve">Донесение о безвозвр.потерях: </t>
    </r>
    <r>
      <rPr>
        <sz val="8"/>
        <color indexed="12"/>
        <rFont val="Arial Cyr"/>
        <family val="0"/>
      </rPr>
      <t>www.obd-memorial.ru/221/Memorial/VS/001/058-0018001-0251/00000142.jpg</t>
    </r>
  </si>
  <si>
    <t>Беликов</t>
  </si>
  <si>
    <r>
      <t xml:space="preserve">Федор </t>
    </r>
    <r>
      <rPr>
        <b/>
        <sz val="10"/>
        <color indexed="53"/>
        <rFont val="Arial Cyr"/>
        <family val="0"/>
      </rPr>
      <t>Алексеевич</t>
    </r>
  </si>
  <si>
    <t>Владивостокский</t>
  </si>
  <si>
    <t>г.Владивосток</t>
  </si>
  <si>
    <t>Нефтеветка, 198</t>
  </si>
  <si>
    <t>Беликова М. Е.</t>
  </si>
  <si>
    <t>Книга памяти www.obd-memorial.ru/221/Memorial/KPVS/01/KPPrimorskKrTom1/00000131.pn</t>
  </si>
  <si>
    <t>Труш</t>
  </si>
  <si>
    <t>Талдыкино?</t>
  </si>
  <si>
    <t>Донесение о безвозвр.потерях: www.obd-memorial.ru/221/Memorial/VS/001/058-0018001-0251/00000066.jpg</t>
  </si>
  <si>
    <t>Владивостокский (Фрунзенский)</t>
  </si>
  <si>
    <t>Вершинская, 18-27</t>
  </si>
  <si>
    <t>Труш М.Н.</t>
  </si>
  <si>
    <t>1904г. - донесение</t>
  </si>
  <si>
    <t>Книга памяти www.obd-memorial.ru/221/Memorial/KPVS/01/KPPrimorskKrTom1/00000351.png</t>
  </si>
  <si>
    <t>Иван Петрович</t>
  </si>
  <si>
    <t>Ворошиловский</t>
  </si>
  <si>
    <t>Астраханская</t>
  </si>
  <si>
    <t>г.Астрахань</t>
  </si>
  <si>
    <t>Пролетарский Остров, 25</t>
  </si>
  <si>
    <t>Иванов Петр Иванович</t>
  </si>
  <si>
    <t>захоронен Новгородск.обл. - захоронение - похоже другой см. книгу</t>
  </si>
  <si>
    <t>Костякин</t>
  </si>
  <si>
    <t>Дмитрий Васильевич</t>
  </si>
  <si>
    <t>Котванический</t>
  </si>
  <si>
    <t>с.Губ.Батурган</t>
  </si>
  <si>
    <t>Костякина Екатерина</t>
  </si>
  <si>
    <t>Камышлинский р-н - док-ты, уточн.потери</t>
  </si>
  <si>
    <t>Док-ты, уточн.потери: www.obd-memorial.ru/221/Memorial/Z/005/058-0977520-0026/00000340.jpg</t>
  </si>
  <si>
    <t>Патрухин</t>
  </si>
  <si>
    <t>Семен Алексеевич</t>
  </si>
  <si>
    <t>Воронеж</t>
  </si>
  <si>
    <t>Патрухин Алексей</t>
  </si>
  <si>
    <t>Сотлепкин</t>
  </si>
  <si>
    <t>Григорий Игнатьевич</t>
  </si>
  <si>
    <t>Каменский</t>
  </si>
  <si>
    <t>ул. Полочайская, 35</t>
  </si>
  <si>
    <t>Сотлепкина А. Ар.</t>
  </si>
  <si>
    <t>Книга памяти www.obd-memorial.ru/221/Memorial/KPVS/01/KPPrimorskKrTom2/00000183.png</t>
  </si>
  <si>
    <t>Бегоцкий</t>
  </si>
  <si>
    <t>Владимир Александрович</t>
  </si>
  <si>
    <t>с.Шетуха</t>
  </si>
  <si>
    <t>Бегоцкий Ал-др</t>
  </si>
  <si>
    <t>Никифоров</t>
  </si>
  <si>
    <t>Евгений Никифорович</t>
  </si>
  <si>
    <t>Донесение о безвозвр.потерях: www.obd-memorial.ru/221/Memorial/VS/001/058-0018001-0251/00000094.jpg</t>
  </si>
  <si>
    <t>Ленинский</t>
  </si>
  <si>
    <t>Владивосток</t>
  </si>
  <si>
    <t>Никифорова Варвара</t>
  </si>
  <si>
    <t xml:space="preserve">Николаевич </t>
  </si>
  <si>
    <r>
      <t xml:space="preserve">Донесение; </t>
    </r>
    <r>
      <rPr>
        <u val="single"/>
        <sz val="6"/>
        <color indexed="12"/>
        <rFont val="Arial Cyr"/>
        <family val="0"/>
      </rPr>
      <t>Книга памяти www.obd-memorial.ru/221/Memorial/KPVS/01/KPPrimorskKrTom1/00000281.png</t>
    </r>
  </si>
  <si>
    <t>Белобородов</t>
  </si>
  <si>
    <t>с.с-т</t>
  </si>
  <si>
    <t>Михайловский</t>
  </si>
  <si>
    <t>Озерная падь, золот-сено</t>
  </si>
  <si>
    <t>Белобородова</t>
  </si>
  <si>
    <r>
      <t>Б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>лобородов</t>
    </r>
  </si>
  <si>
    <t>Стрижак</t>
  </si>
  <si>
    <t>Молотовский</t>
  </si>
  <si>
    <t>УкрССР?</t>
  </si>
  <si>
    <t>Кировоградская</t>
  </si>
  <si>
    <t>Н.Георгиевский</t>
  </si>
  <si>
    <r>
      <t xml:space="preserve">Стражак - донесение; Стрижак - книга;  </t>
    </r>
    <r>
      <rPr>
        <b/>
        <sz val="10"/>
        <rFont val="Arial Cyr"/>
        <family val="0"/>
      </rPr>
      <t>4</t>
    </r>
    <r>
      <rPr>
        <sz val="10"/>
        <rFont val="Arial Cyr"/>
        <family val="0"/>
      </rPr>
      <t>.03.1943г.</t>
    </r>
  </si>
  <si>
    <r>
      <t xml:space="preserve">Донесение; </t>
    </r>
    <r>
      <rPr>
        <sz val="6"/>
        <color indexed="12"/>
        <rFont val="Arial Cyr"/>
        <family val="0"/>
      </rPr>
      <t>Книга памяти www.obd-memorial.ru/221/Memorial/KPVS/01/KPPrimorskKrTom2/00000283.png</t>
    </r>
  </si>
  <si>
    <t>Безик</t>
  </si>
  <si>
    <t>Григорий Иванович</t>
  </si>
  <si>
    <t>Ольгинский</t>
  </si>
  <si>
    <t>Вольчинский</t>
  </si>
  <si>
    <t>с.Молдаванка</t>
  </si>
  <si>
    <t>Безик Варвара</t>
  </si>
  <si>
    <t>Книга памяти www.obd-memorial.ru/221/Memorial/KPVS/01/KPPrimorskKrTom2/00000293.png</t>
  </si>
  <si>
    <t>Ланьков</t>
  </si>
  <si>
    <t>Донесение о безвозвр.потерях: www.obd-memorial.ru/221/Memorial/VS/001/058-0018001-0251/00000144.jpg</t>
  </si>
  <si>
    <t>Первореченский</t>
  </si>
  <si>
    <t>г.Владивосток, 2-я речка</t>
  </si>
  <si>
    <t>Областная, 70</t>
  </si>
  <si>
    <t>Панькова</t>
  </si>
  <si>
    <r>
      <t>П</t>
    </r>
    <r>
      <rPr>
        <sz val="10"/>
        <rFont val="Arial Cyr"/>
        <family val="0"/>
      </rPr>
      <t>аньков - донесение; Ланьков- мое (донесение неправильно)</t>
    </r>
  </si>
  <si>
    <t>Сакирко</t>
  </si>
  <si>
    <t>Хасанский</t>
  </si>
  <si>
    <t>ст.Пасека</t>
  </si>
  <si>
    <t>Сакирко Михаил</t>
  </si>
  <si>
    <t>Тайсан</t>
  </si>
  <si>
    <t>Тымир Тимирхан.</t>
  </si>
  <si>
    <t xml:space="preserve">мать </t>
  </si>
  <si>
    <t>Башкирская АССР</t>
  </si>
  <si>
    <t>ст.Бурдюк</t>
  </si>
  <si>
    <t>Гайсан</t>
  </si>
  <si>
    <t>Гайсин Теспир</t>
  </si>
  <si>
    <t>Такшинов</t>
  </si>
  <si>
    <t>Донесение о безвозвр.потерях: www.obd-memorial.ru/221/Memorial/VS/001/058-0018001-0251/00000142.jpg; Донесение о безвозвр.потерях: www.obd-memorial.ru/221/Memorial/Z/002/058-0018001-0916/00000153.jpg</t>
  </si>
  <si>
    <t>г.Владивосток, Первая речка</t>
  </si>
  <si>
    <t>Токмакова</t>
  </si>
  <si>
    <r>
      <t>Т</t>
    </r>
    <r>
      <rPr>
        <b/>
        <sz val="10"/>
        <rFont val="Arial Cyr"/>
        <family val="0"/>
      </rPr>
      <t>окмак</t>
    </r>
    <r>
      <rPr>
        <sz val="10"/>
        <rFont val="Arial Cyr"/>
        <family val="0"/>
      </rPr>
      <t>ов 17.07.1943г. Никольское - донесение2; есть Такмаков (и Токмаков тоже) из Свердл.обл.погиб 5.03.1943г. - книга</t>
    </r>
  </si>
  <si>
    <t>Шурыгин</t>
  </si>
  <si>
    <t>Семен Федорович</t>
  </si>
  <si>
    <t>ст.Ушовая</t>
  </si>
  <si>
    <t>Шуригин Федор</t>
  </si>
  <si>
    <r>
      <t>Шур</t>
    </r>
    <r>
      <rPr>
        <b/>
        <sz val="10"/>
        <rFont val="Arial Cyr"/>
        <family val="0"/>
      </rPr>
      <t>и</t>
    </r>
    <r>
      <rPr>
        <sz val="10"/>
        <rFont val="Arial Cyr"/>
        <family val="0"/>
      </rPr>
      <t>гин - донесение; Шурыгин - книга</t>
    </r>
  </si>
  <si>
    <r>
      <t xml:space="preserve">Донесение; </t>
    </r>
    <r>
      <rPr>
        <sz val="6"/>
        <color indexed="12"/>
        <rFont val="Arial Cyr"/>
        <family val="0"/>
      </rPr>
      <t>Книга памяти www.obd-memorial.ru/221/Memorial/KPVS/01/KPVoronejskOblKashirskRn/00000232.png</t>
    </r>
  </si>
  <si>
    <t>Хазов</t>
  </si>
  <si>
    <t>Андрей Яковлевич</t>
  </si>
  <si>
    <t>Савгановский</t>
  </si>
  <si>
    <t>Алтайский кр.</t>
  </si>
  <si>
    <t>Хазова</t>
  </si>
  <si>
    <t>Цикмарев</t>
  </si>
  <si>
    <t>Соколовский</t>
  </si>
  <si>
    <t>Чикмарева Мария Ивановна</t>
  </si>
  <si>
    <t>Шптый</t>
  </si>
  <si>
    <t>Ефим Евдокимович</t>
  </si>
  <si>
    <t>Шитый</t>
  </si>
  <si>
    <r>
      <t>Ш</t>
    </r>
    <r>
      <rPr>
        <b/>
        <sz val="10"/>
        <rFont val="Arial Cyr"/>
        <family val="0"/>
      </rPr>
      <t>и</t>
    </r>
    <r>
      <rPr>
        <sz val="10"/>
        <rFont val="Arial Cyr"/>
        <family val="0"/>
      </rPr>
      <t xml:space="preserve">тый </t>
    </r>
  </si>
  <si>
    <t>Нестеренко</t>
  </si>
  <si>
    <t>Трофим Николаевич</t>
  </si>
  <si>
    <t>883 сп</t>
  </si>
  <si>
    <t>Промкл.</t>
  </si>
  <si>
    <t>Донесение о безвозвр.потерях: www.obd-memorial.ru/221/Memorial/Z/002/058-0018001-0033/00000092.jpg</t>
  </si>
  <si>
    <t>Фрунзенский</t>
  </si>
  <si>
    <t>г.Владивосток ?? 21</t>
  </si>
  <si>
    <t>Нестеренко Надеж. Троф.</t>
  </si>
  <si>
    <t>Троф. Ник. - донесение; 1906г.</t>
  </si>
  <si>
    <r>
      <t xml:space="preserve">Донесение; </t>
    </r>
    <r>
      <rPr>
        <u val="single"/>
        <sz val="6"/>
        <color indexed="12"/>
        <rFont val="Arial Cyr"/>
        <family val="0"/>
      </rPr>
      <t>Книга памяти www.obd-memorial.ru/221/Memorial/KPVS/01/KPVS/01/KPPrimorskKrTom1/00000280.png</t>
    </r>
  </si>
  <si>
    <t>Новиков</t>
  </si>
  <si>
    <t>Михаил Никитович</t>
  </si>
  <si>
    <t>Пекинская, 16</t>
  </si>
  <si>
    <t>Скурихин</t>
  </si>
  <si>
    <t>Кировская</t>
  </si>
  <si>
    <t>Халтуринский</t>
  </si>
  <si>
    <t>Коноковский с/с</t>
  </si>
  <si>
    <t>Харченков</t>
  </si>
  <si>
    <t>Никита Афанасьевич</t>
  </si>
  <si>
    <t>г.Владивосиок</t>
  </si>
  <si>
    <t>ул.25 Октября, 47-3</t>
  </si>
  <si>
    <t>Харченков Алексей</t>
  </si>
  <si>
    <t>Книга памяти www.obd-memorial.ru/221/Memorial/KPVS/01/KPPrimorskKrTom4/00000523.png</t>
  </si>
  <si>
    <t>Колокольцев</t>
  </si>
  <si>
    <t>Сергей Семенович</t>
  </si>
  <si>
    <t>Фрунзенский (Владивосток)</t>
  </si>
  <si>
    <t>ул.Баланузе, 3-1</t>
  </si>
  <si>
    <t>Буряк</t>
  </si>
  <si>
    <t>Степан Алексеевич</t>
  </si>
  <si>
    <t>217 сд</t>
  </si>
  <si>
    <t>Донесение о безвозвр.потерях: www.obd-memorial.ru/221/Memorial/VS/001/058-0018001-0232/00000155.jpg</t>
  </si>
  <si>
    <t>с.Н.Качаловка</t>
  </si>
  <si>
    <t>Бурый Лидия Мифодьевна</t>
  </si>
  <si>
    <r>
      <t>м.б.Бур</t>
    </r>
    <r>
      <rPr>
        <b/>
        <sz val="10"/>
        <rFont val="Arial Cyr"/>
        <family val="0"/>
      </rPr>
      <t xml:space="preserve">ый, </t>
    </r>
    <r>
      <rPr>
        <sz val="10"/>
        <rFont val="Arial Cyr"/>
        <family val="0"/>
      </rPr>
      <t>похор. дер.Бори, Тызграйский р-н Орловская - донесение; Буряк - книга</t>
    </r>
  </si>
  <si>
    <t>Книга памяти www.obd-memorial.ru/221/Memorial/KPVS/01/KPXabarovskKrTom1/00000474.png</t>
  </si>
  <si>
    <t>Савин</t>
  </si>
  <si>
    <t>Гировоград. (Кировоградская?)</t>
  </si>
  <si>
    <t>Книга памяти www.obd-memorial.ru/221/Memorial/KPVS/01/KPPrimorskKrTom3/00000211.png</t>
  </si>
  <si>
    <t>Красюк</t>
  </si>
  <si>
    <t>Григорий Алексеевич</t>
  </si>
  <si>
    <t>мл. с-т</t>
  </si>
  <si>
    <t>Красюк Григорий Алекс.28.02.1943г. - донесение</t>
  </si>
  <si>
    <t>Книга памяти www.obd-memorial.ru/221/Memorial/KPVS/01/KPPrimorskKrTom3/00000288.png</t>
  </si>
  <si>
    <t>Евстигней</t>
  </si>
  <si>
    <t>Михаил Михайлович</t>
  </si>
  <si>
    <t>Шкотовский</t>
  </si>
  <si>
    <t>г. Шкотовск</t>
  </si>
  <si>
    <t>ул. Советская, д. 5</t>
  </si>
  <si>
    <t>Евстигнеева М. Д.</t>
  </si>
  <si>
    <t>Михайлов</t>
  </si>
  <si>
    <t>Михаил Абрамович</t>
  </si>
  <si>
    <t>Донесение о безвозвр.потерях: www.obd-memorial.ru/221/Memorial/VS/001/058-0018001-0251/00000147.jpg</t>
  </si>
  <si>
    <t>г.Черкесск</t>
  </si>
  <si>
    <t>Кавказский пер., 71</t>
  </si>
  <si>
    <r>
      <t>Перезахоронен в Промклево</t>
    </r>
    <r>
      <rPr>
        <u val="single"/>
        <sz val="6"/>
        <color indexed="12"/>
        <rFont val="Arial Cyr"/>
        <family val="0"/>
      </rPr>
      <t xml:space="preserve"> Книга памяти www.obd-memorial.ru/221/Memorial/KPVS/01/KPRespXakasiaTom2/00000075.png</t>
    </r>
  </si>
  <si>
    <t>Скляринка</t>
  </si>
  <si>
    <t>Прокопий Николаевич</t>
  </si>
  <si>
    <t>ст.с-т</t>
  </si>
  <si>
    <t>г.Кангауз</t>
  </si>
  <si>
    <t>Скляринко Аксин?? Кир?.</t>
  </si>
  <si>
    <t>Скляренко Прокопий Никитович - книга</t>
  </si>
  <si>
    <t>Книга памяти: www.obd-memorial.ru/221/Memorial/KPVS/01/KPPrimorskKrTom3/00000380.png</t>
  </si>
  <si>
    <t>Майоров</t>
  </si>
  <si>
    <t>Петр Яковлевич</t>
  </si>
  <si>
    <t>Приморский кр. (г.Владивосток)</t>
  </si>
  <si>
    <t>Хабаровский кр.</t>
  </si>
  <si>
    <t>г.Хабаровск</t>
  </si>
  <si>
    <t>з-д им.Макарова</t>
  </si>
  <si>
    <t>Майорова Полина</t>
  </si>
  <si>
    <t>Моисеев</t>
  </si>
  <si>
    <t>Леонид Иванович</t>
  </si>
  <si>
    <t>Первомайский</t>
  </si>
  <si>
    <t>г.Владивосток, Седовка</t>
  </si>
  <si>
    <t>ул Пирогова, 6</t>
  </si>
  <si>
    <t>Гаин</t>
  </si>
  <si>
    <t>Александр Анатольевич</t>
  </si>
  <si>
    <t>г.Александр (на Сахалине) Сах торг</t>
  </si>
  <si>
    <t>Веревкин</t>
  </si>
  <si>
    <t>Георгий Иванович</t>
  </si>
  <si>
    <t>плен (освобождена)</t>
  </si>
  <si>
    <t>Донесение о безвозвр.потерях: www.obd-memorial.ru/221/Memorial/VS/001/058-0018001-0251/00000056.jpg</t>
  </si>
  <si>
    <t>Приморский кр. (г.Ворошилов (Уссурийская обл.))</t>
  </si>
  <si>
    <t>г.Ворошиловск</t>
  </si>
  <si>
    <t>Селекционная ст.</t>
  </si>
  <si>
    <t>Шушкова В.И.</t>
  </si>
  <si>
    <t>Сушаева Виктория Ивановна - уточн.потерь</t>
  </si>
  <si>
    <r>
      <t>Книга памяти www.obd-memorial.ru/221/Memorial/KPVS/01/KPMoskvaTom3/00000475.png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Плен (освобожден)</t>
    </r>
    <r>
      <rPr>
        <sz val="10"/>
        <rFont val="Arial Cyr"/>
        <family val="0"/>
      </rPr>
      <t xml:space="preserve"> уточн.потерь 4.03.1943: </t>
    </r>
    <r>
      <rPr>
        <sz val="6"/>
        <color indexed="48"/>
        <rFont val="Arial Cyr"/>
        <family val="0"/>
      </rPr>
      <t>www.obd-memorial.ru/221/Memorial/Z/006/058-0018003-1379/00000005.jpg</t>
    </r>
  </si>
  <si>
    <t>Афонин</t>
  </si>
  <si>
    <t>Николай Михайлович</t>
  </si>
  <si>
    <t>Приморский кр. (Нижне-Амурская)</t>
  </si>
  <si>
    <t>Первомайский (Николаевский</t>
  </si>
  <si>
    <t>Осанвская, 12</t>
  </si>
  <si>
    <t>Афонин Михаил</t>
  </si>
  <si>
    <t>п/п 06764 - книга; отец ул.Очаковская - списки захоронения</t>
  </si>
  <si>
    <t>Книга памяти www.obd-memorial.ru/221/Memorial/KPVS/01/KPPrimorskKrTom1/00000123.png</t>
  </si>
  <si>
    <t>Каржученко</t>
  </si>
  <si>
    <t>Михаил Калистратович</t>
  </si>
  <si>
    <t>Донесение о безвозвр.потерях: www.obd-memorial.ru/221/Memorial/VS/001/058-0018001-0251/00000128.jpg</t>
  </si>
  <si>
    <t>Раковский</t>
  </si>
  <si>
    <t>с. Раковка</t>
  </si>
  <si>
    <t>Каржученко Мария Праск.?</t>
  </si>
  <si>
    <t>Мусиенко</t>
  </si>
  <si>
    <t>Евгений Антонович</t>
  </si>
  <si>
    <t>Приморский кр.? Или Сталинградская или ??</t>
  </si>
  <si>
    <t>Хоменко Антон ??</t>
  </si>
  <si>
    <t>родился Киевская г.Белая - донесение</t>
  </si>
  <si>
    <t>Автухов</t>
  </si>
  <si>
    <t>Николай Абрамович</t>
  </si>
  <si>
    <t>Приморский край</t>
  </si>
  <si>
    <t>Мазановский</t>
  </si>
  <si>
    <t>с.Таскино</t>
  </si>
  <si>
    <t>Соловей Марфа Прокофьевна</t>
  </si>
  <si>
    <r>
      <t>ошибочно в донесении 1942г.;</t>
    </r>
    <r>
      <rPr>
        <b/>
        <sz val="10"/>
        <rFont val="Arial Cyr"/>
        <family val="0"/>
      </rPr>
      <t xml:space="preserve"> Попал в плен</t>
    </r>
  </si>
  <si>
    <r>
      <t xml:space="preserve">Освобожден: </t>
    </r>
    <r>
      <rPr>
        <sz val="6"/>
        <color indexed="12"/>
        <rFont val="Arial Cyr"/>
        <family val="0"/>
      </rPr>
      <t>www.obd-memorial.ru/221/Memorial/Z/007/058-0018003-1441/00000215.jpg</t>
    </r>
  </si>
  <si>
    <t>Агапов</t>
  </si>
  <si>
    <t>Бухта-Находский</t>
  </si>
  <si>
    <t>КНЗ-Строй</t>
  </si>
  <si>
    <t>Агапова</t>
  </si>
  <si>
    <t>Найден ПО Рубеж http://rubezh.fecity.ru/ в Трояново</t>
  </si>
  <si>
    <t>Книга памяти www.obd-memorial.ru/221/Memorial/KPVS/01/KPPrimorskKrTom2/00000252.png</t>
  </si>
  <si>
    <t>Дьячук</t>
  </si>
  <si>
    <t>Петр Макарович</t>
  </si>
  <si>
    <t>Приморский кр. (Приамурская АССР)</t>
  </si>
  <si>
    <t>г.Имон?</t>
  </si>
  <si>
    <t>ул.Свободная, 40</t>
  </si>
  <si>
    <t>Дьячук Антон</t>
  </si>
  <si>
    <t>Дячук - донесение</t>
  </si>
  <si>
    <t>Книга памяти www.obd-memorial.ru/221/Memorial/KPVS/01/KPPrimorskKrTom2/00000026.png</t>
  </si>
  <si>
    <t>Дударев</t>
  </si>
  <si>
    <t>Сергей Арсентьевич</t>
  </si>
  <si>
    <t>Донесение о безвозвр.потерях: www.obd-memorial.ru/221/Memorial/VS/001/058-0018001-0251/00000067.jpg</t>
  </si>
  <si>
    <t>с.Дубровенская</t>
  </si>
  <si>
    <t>Дударева Марина</t>
  </si>
  <si>
    <t>Арсенович - донесение; Арсеньевич - книга1; Арсенович - книга2</t>
  </si>
  <si>
    <t>Книга памяти www.obd-memorial.ru/221/Memorial/KPVS/01/KPPrimorskKrTom4/00000118.png; Книга памяти www.obd-memorial.ru/221/Memorial/KPVS/01/KPPrimorskKrTom2/00000140.png</t>
  </si>
  <si>
    <t>Дмитриев (Димитриев)</t>
  </si>
  <si>
    <t>Василий Акимович</t>
  </si>
  <si>
    <t>Тюхмеево</t>
  </si>
  <si>
    <t>Димитриева Ефрос.</t>
  </si>
  <si>
    <t>Дмитриев - книга</t>
  </si>
  <si>
    <t>Книга памяти www.obd-memorial.ru/221/Memorial/KPVS/01/KPPrimorskKrTom2/00000160.png</t>
  </si>
  <si>
    <t>Ткаченко</t>
  </si>
  <si>
    <t>Вадим Тихонович</t>
  </si>
  <si>
    <t>Донесение о безвозвр.потерях: www.obd-memorial.ru/221/Memorial/VS/001/058-0018001-0251/00000133.jpg</t>
  </si>
  <si>
    <t>Приморский</t>
  </si>
  <si>
    <t>Уссурийская</t>
  </si>
  <si>
    <t>Ткаченко Тихон Ильич</t>
  </si>
  <si>
    <t>Владимир</t>
  </si>
  <si>
    <t>Книга памяти www.obd-memorial.ru/221/Memorial/KPVS/01/KPPrimorskKrTom2/00000052.png</t>
  </si>
  <si>
    <t>Хитченко</t>
  </si>
  <si>
    <t>Приморский кр.? (г.Артем)</t>
  </si>
  <si>
    <t>Приморский кр.?</t>
  </si>
  <si>
    <t>г. Артемово</t>
  </si>
  <si>
    <t>Советская 24, кв. 15</t>
  </si>
  <si>
    <t>Хатченко Мария Ивановна</t>
  </si>
  <si>
    <t>Кривоносов</t>
  </si>
  <si>
    <t>Андрей Федорович</t>
  </si>
  <si>
    <t>УкрССР (Одесская)</t>
  </si>
  <si>
    <t>Вознесенский</t>
  </si>
  <si>
    <t>г. Владивосток</t>
  </si>
  <si>
    <t>ул. Люрская 26 ?</t>
  </si>
  <si>
    <t>Кривоносова Р. Н.</t>
  </si>
  <si>
    <t>Вольдзикер</t>
  </si>
  <si>
    <t>Еврейская АО</t>
  </si>
  <si>
    <t>Бирский</t>
  </si>
  <si>
    <t>п/я 71</t>
  </si>
  <si>
    <t>Волфинер Рива Рофаиловна</t>
  </si>
  <si>
    <r>
      <t>Воль</t>
    </r>
    <r>
      <rPr>
        <b/>
        <sz val="10"/>
        <rFont val="Arial Cyr"/>
        <family val="0"/>
      </rPr>
      <t>фин</t>
    </r>
    <r>
      <rPr>
        <sz val="10"/>
        <rFont val="Arial Cyr"/>
        <family val="0"/>
      </rPr>
      <t>ер</t>
    </r>
  </si>
  <si>
    <t>Макаев</t>
  </si>
  <si>
    <t>Федор Андреевич</t>
  </si>
  <si>
    <t>Спасск.</t>
  </si>
  <si>
    <t>с. Вишневка</t>
  </si>
  <si>
    <t>Млаева</t>
  </si>
  <si>
    <r>
      <t>Ма</t>
    </r>
    <r>
      <rPr>
        <b/>
        <sz val="10"/>
        <rFont val="Arial Cyr"/>
        <family val="0"/>
      </rPr>
      <t>л</t>
    </r>
    <r>
      <rPr>
        <sz val="10"/>
        <rFont val="Arial Cyr"/>
        <family val="0"/>
      </rPr>
      <t>аев</t>
    </r>
  </si>
  <si>
    <t>Висияев</t>
  </si>
  <si>
    <t>Семен Дмитриевич</t>
  </si>
  <si>
    <t>Донесение о безвозвр.потерях: www.obd-memorial.ru/221/Memorial/VS/001/058-0018001-0251/00000134.jpg</t>
  </si>
  <si>
    <t>Воронежская</t>
  </si>
  <si>
    <t>Черепинский</t>
  </si>
  <si>
    <t>бухта Валентин (Вани??)</t>
  </si>
  <si>
    <t>Висляева Прасковья Терентьевна</t>
  </si>
  <si>
    <r>
      <t>Ви</t>
    </r>
    <r>
      <rPr>
        <b/>
        <sz val="10"/>
        <rFont val="Arial Cyr"/>
        <family val="0"/>
      </rPr>
      <t>хл</t>
    </r>
    <r>
      <rPr>
        <sz val="10"/>
        <rFont val="Arial Cyr"/>
        <family val="0"/>
      </rPr>
      <t>яев - книга; Висляев - мое</t>
    </r>
  </si>
  <si>
    <t>Книга памяти www.obd-memorial.ru/221/Memorial/KPVS/01/KPPrimorskKrTom4/00000069.png</t>
  </si>
  <si>
    <t>Буката</t>
  </si>
  <si>
    <t>Андрей Степанович</t>
  </si>
  <si>
    <t>УкрССР (Киевская)</t>
  </si>
  <si>
    <t>с.Глазовка</t>
  </si>
  <si>
    <t>Калинина, 19</t>
  </si>
  <si>
    <t>Буката Елиз. Н.(К.)</t>
  </si>
  <si>
    <t>г.Владивосток?</t>
  </si>
  <si>
    <t>Книга памяти www.obd-memorial.ru/221/Memorial/KPVS/01/KPPrimorskKrTom2/00000155.png; Док-ты, уточн. потери www.obd-memorial.ru/221/Memorial/Z/006/058-0977520-0601/00000026.jpg</t>
  </si>
  <si>
    <t>Тамохин</t>
  </si>
  <si>
    <t>Алексей Сергеевич</t>
  </si>
  <si>
    <t>Винницкая</t>
  </si>
  <si>
    <t>Немировский</t>
  </si>
  <si>
    <t>бухта Аба?</t>
  </si>
  <si>
    <t>Коваль Лидия</t>
  </si>
  <si>
    <t>Тимохин? - мое</t>
  </si>
  <si>
    <t>Слепцов</t>
  </si>
  <si>
    <t>Николай Филиппович</t>
  </si>
  <si>
    <t>Док-ты, уточн. потери www.obd-memorial.ru/221/Memorial/Z/008/058-A-0093100-0005/00000065.jpg</t>
  </si>
  <si>
    <t>г.Артело</t>
  </si>
  <si>
    <t>ул.Анисимова, 24</t>
  </si>
  <si>
    <t>Филипп Филиппович</t>
  </si>
  <si>
    <t>Док-ты, уточн. потери www.obd-memorial.ru/221/Memorial/Z/008/058-A-0093100-0005/00000063.jpg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</si>
</sst>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57">
    <font>
      <sz val="10"/>
      <name val="Arial Cyr"/>
      <family val="0"/>
    </font>
    <font>
      <sz val="7"/>
      <name val="Arial Cyr"/>
      <family val="0"/>
    </font>
    <font>
      <u val="single"/>
      <sz val="6"/>
      <color indexed="12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50"/>
      <name val="Arial Cyr"/>
      <family val="0"/>
    </font>
    <font>
      <sz val="6"/>
      <color indexed="12"/>
      <name val="Arial Cyr"/>
      <family val="0"/>
    </font>
    <font>
      <sz val="10"/>
      <color indexed="16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12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2"/>
      <name val="Arial Cyr"/>
      <family val="0"/>
    </font>
    <font>
      <sz val="16"/>
      <name val="Arial Cyr"/>
      <family val="0"/>
    </font>
    <font>
      <b/>
      <sz val="15"/>
      <name val="Arial Cyr"/>
      <family val="0"/>
    </font>
    <font>
      <sz val="6"/>
      <name val="Arial Cyr"/>
      <family val="0"/>
    </font>
    <font>
      <b/>
      <sz val="10"/>
      <color indexed="53"/>
      <name val="Arial Cyr"/>
      <family val="0"/>
    </font>
    <font>
      <sz val="6"/>
      <color indexed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  <xf numFmtId="14" fontId="15" fillId="0" borderId="1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1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4" fontId="10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10" fillId="0" borderId="10" xfId="0" applyFont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7" xfId="0" applyBorder="1" applyAlignment="1">
      <alignment horizontal="left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1:IV5"/>
    </sheetView>
  </sheetViews>
  <sheetFormatPr defaultColWidth="9.00390625" defaultRowHeight="12.75"/>
  <cols>
    <col min="2" max="2" width="18.625" style="0" customWidth="1"/>
    <col min="3" max="3" width="21.875" style="0" bestFit="1" customWidth="1"/>
    <col min="4" max="4" width="5.125" style="0" bestFit="1" customWidth="1"/>
    <col min="5" max="5" width="10.125" style="0" bestFit="1" customWidth="1"/>
    <col min="6" max="6" width="5.00390625" style="0" bestFit="1" customWidth="1"/>
    <col min="7" max="7" width="10.125" style="0" bestFit="1" customWidth="1"/>
    <col min="8" max="8" width="9.75390625" style="0" bestFit="1" customWidth="1"/>
    <col min="9" max="9" width="10.375" style="0" bestFit="1" customWidth="1"/>
    <col min="12" max="12" width="33.75390625" style="0" customWidth="1"/>
    <col min="13" max="13" width="18.25390625" style="0" customWidth="1"/>
    <col min="17" max="17" width="18.125" style="0" customWidth="1"/>
    <col min="18" max="18" width="18.625" style="0" customWidth="1"/>
    <col min="19" max="19" width="19.25390625" style="0" customWidth="1"/>
    <col min="21" max="21" width="35.375" style="0" customWidth="1"/>
    <col min="22" max="22" width="60.00390625" style="0" customWidth="1"/>
  </cols>
  <sheetData>
    <row r="1" spans="1:23" ht="12.75" customHeight="1">
      <c r="A1" s="68" t="s">
        <v>292</v>
      </c>
      <c r="B1" s="68" t="s">
        <v>293</v>
      </c>
      <c r="C1" s="68" t="s">
        <v>294</v>
      </c>
      <c r="D1" s="68" t="s">
        <v>295</v>
      </c>
      <c r="E1" s="68" t="s">
        <v>296</v>
      </c>
      <c r="F1" s="68" t="s">
        <v>297</v>
      </c>
      <c r="G1" s="68" t="s">
        <v>290</v>
      </c>
      <c r="H1" s="71" t="s">
        <v>298</v>
      </c>
      <c r="I1" s="72"/>
      <c r="J1" s="72"/>
      <c r="K1" s="73"/>
      <c r="L1" s="71" t="s">
        <v>291</v>
      </c>
      <c r="M1" s="72"/>
      <c r="N1" s="73"/>
      <c r="O1" s="77" t="s">
        <v>299</v>
      </c>
      <c r="P1" s="77"/>
      <c r="Q1" s="77"/>
      <c r="R1" s="77"/>
      <c r="S1" s="77"/>
      <c r="T1" s="77"/>
      <c r="U1" s="77"/>
      <c r="V1" s="4"/>
      <c r="W1" s="68" t="s">
        <v>300</v>
      </c>
    </row>
    <row r="2" spans="1:23" ht="51" customHeight="1">
      <c r="A2" s="69"/>
      <c r="B2" s="69"/>
      <c r="C2" s="69"/>
      <c r="D2" s="69"/>
      <c r="E2" s="69"/>
      <c r="F2" s="69"/>
      <c r="G2" s="69"/>
      <c r="H2" s="74"/>
      <c r="I2" s="75"/>
      <c r="J2" s="75"/>
      <c r="K2" s="76"/>
      <c r="L2" s="74"/>
      <c r="M2" s="75"/>
      <c r="N2" s="76"/>
      <c r="O2" s="68" t="s">
        <v>301</v>
      </c>
      <c r="P2" s="78" t="s">
        <v>302</v>
      </c>
      <c r="Q2" s="78"/>
      <c r="R2" s="78"/>
      <c r="S2" s="78"/>
      <c r="T2" s="78"/>
      <c r="U2" s="68" t="s">
        <v>289</v>
      </c>
      <c r="V2" s="68" t="s">
        <v>3</v>
      </c>
      <c r="W2" s="69"/>
    </row>
    <row r="3" spans="1:23" ht="38.25">
      <c r="A3" s="70"/>
      <c r="B3" s="70"/>
      <c r="C3" s="70"/>
      <c r="D3" s="70"/>
      <c r="E3" s="70"/>
      <c r="F3" s="70"/>
      <c r="G3" s="70"/>
      <c r="H3" s="11" t="s">
        <v>303</v>
      </c>
      <c r="I3" s="11" t="s">
        <v>304</v>
      </c>
      <c r="J3" s="11" t="s">
        <v>305</v>
      </c>
      <c r="K3" s="11" t="s">
        <v>306</v>
      </c>
      <c r="L3" s="11" t="s">
        <v>307</v>
      </c>
      <c r="M3" s="11" t="s">
        <v>308</v>
      </c>
      <c r="N3" s="11" t="s">
        <v>306</v>
      </c>
      <c r="O3" s="70"/>
      <c r="P3" s="11" t="s">
        <v>309</v>
      </c>
      <c r="Q3" s="11" t="s">
        <v>307</v>
      </c>
      <c r="R3" s="11" t="s">
        <v>310</v>
      </c>
      <c r="S3" s="11" t="s">
        <v>311</v>
      </c>
      <c r="T3" s="11" t="s">
        <v>312</v>
      </c>
      <c r="U3" s="70"/>
      <c r="V3" s="70"/>
      <c r="W3" s="70"/>
    </row>
    <row r="4" ht="18">
      <c r="B4" s="27" t="s">
        <v>689</v>
      </c>
    </row>
    <row r="6" ht="15.75">
      <c r="B6" s="26" t="s">
        <v>43</v>
      </c>
    </row>
    <row r="7" spans="1:24" ht="12.75">
      <c r="A7" s="1">
        <f aca="true" t="shared" si="0" ref="A7:A38">A6+1</f>
        <v>1</v>
      </c>
      <c r="B7" s="2" t="s">
        <v>687</v>
      </c>
      <c r="C7" s="1" t="s">
        <v>688</v>
      </c>
      <c r="D7" s="1" t="s">
        <v>4</v>
      </c>
      <c r="E7" s="3" t="s">
        <v>5</v>
      </c>
      <c r="F7" s="4">
        <v>1918</v>
      </c>
      <c r="G7" s="5">
        <v>15773</v>
      </c>
      <c r="H7" s="5" t="s">
        <v>16</v>
      </c>
      <c r="I7" s="5"/>
      <c r="J7" s="5"/>
      <c r="K7" s="6" t="s">
        <v>585</v>
      </c>
      <c r="L7" s="7" t="s">
        <v>689</v>
      </c>
      <c r="M7" s="7" t="s">
        <v>436</v>
      </c>
      <c r="N7" s="6"/>
      <c r="O7" s="1" t="s">
        <v>7</v>
      </c>
      <c r="P7" s="2"/>
      <c r="Q7" s="1" t="s">
        <v>61</v>
      </c>
      <c r="R7" s="1" t="s">
        <v>690</v>
      </c>
      <c r="S7" s="1" t="s">
        <v>691</v>
      </c>
      <c r="T7" s="1"/>
      <c r="U7" s="1" t="s">
        <v>692</v>
      </c>
      <c r="V7" s="13" t="s">
        <v>693</v>
      </c>
      <c r="W7" s="1" t="s">
        <v>694</v>
      </c>
      <c r="X7" s="8"/>
    </row>
    <row r="8" spans="1:24" ht="12.75">
      <c r="A8" s="1">
        <f t="shared" si="0"/>
        <v>2</v>
      </c>
      <c r="B8" s="1" t="s">
        <v>695</v>
      </c>
      <c r="C8" s="1" t="s">
        <v>384</v>
      </c>
      <c r="D8" s="1" t="s">
        <v>4</v>
      </c>
      <c r="E8" s="3" t="s">
        <v>5</v>
      </c>
      <c r="F8" s="4">
        <v>1903</v>
      </c>
      <c r="G8" s="5">
        <v>15773</v>
      </c>
      <c r="H8" s="5" t="s">
        <v>6</v>
      </c>
      <c r="I8" s="1"/>
      <c r="J8" s="5"/>
      <c r="K8" s="6" t="s">
        <v>313</v>
      </c>
      <c r="L8" s="7" t="s">
        <v>689</v>
      </c>
      <c r="M8" s="7" t="s">
        <v>696</v>
      </c>
      <c r="N8" s="5"/>
      <c r="O8" s="1" t="s">
        <v>9</v>
      </c>
      <c r="P8" s="2"/>
      <c r="Q8" s="7" t="s">
        <v>689</v>
      </c>
      <c r="R8" s="1" t="s">
        <v>696</v>
      </c>
      <c r="S8" s="1" t="s">
        <v>697</v>
      </c>
      <c r="T8" s="1"/>
      <c r="U8" s="1" t="s">
        <v>698</v>
      </c>
      <c r="V8" s="25" t="s">
        <v>699</v>
      </c>
      <c r="W8" s="6" t="s">
        <v>700</v>
      </c>
      <c r="X8" s="8"/>
    </row>
    <row r="9" spans="1:24" ht="12.75">
      <c r="A9" s="1">
        <f t="shared" si="0"/>
        <v>3</v>
      </c>
      <c r="B9" s="2" t="s">
        <v>399</v>
      </c>
      <c r="C9" s="1" t="s">
        <v>400</v>
      </c>
      <c r="D9" s="1" t="s">
        <v>4</v>
      </c>
      <c r="E9" s="3" t="s">
        <v>5</v>
      </c>
      <c r="F9" s="4">
        <v>1904</v>
      </c>
      <c r="G9" s="5">
        <v>15773</v>
      </c>
      <c r="H9" s="5" t="s">
        <v>6</v>
      </c>
      <c r="I9" s="5"/>
      <c r="J9" s="5"/>
      <c r="K9" s="6" t="s">
        <v>27</v>
      </c>
      <c r="L9" s="7" t="s">
        <v>324</v>
      </c>
      <c r="M9" s="7" t="s">
        <v>401</v>
      </c>
      <c r="N9" s="6"/>
      <c r="O9" s="1" t="s">
        <v>19</v>
      </c>
      <c r="P9" s="2"/>
      <c r="Q9" s="1" t="s">
        <v>332</v>
      </c>
      <c r="R9" s="1" t="s">
        <v>314</v>
      </c>
      <c r="S9" s="1" t="s">
        <v>402</v>
      </c>
      <c r="T9" s="1"/>
      <c r="U9" s="1" t="s">
        <v>403</v>
      </c>
      <c r="V9" s="2">
        <v>1924</v>
      </c>
      <c r="W9" s="1" t="s">
        <v>15</v>
      </c>
      <c r="X9" s="8"/>
    </row>
    <row r="10" spans="1:24" ht="12.75">
      <c r="A10" s="1">
        <f t="shared" si="0"/>
        <v>4</v>
      </c>
      <c r="B10" s="2" t="s">
        <v>668</v>
      </c>
      <c r="C10" s="1" t="s">
        <v>669</v>
      </c>
      <c r="D10" s="1" t="s">
        <v>35</v>
      </c>
      <c r="E10" s="3" t="s">
        <v>5</v>
      </c>
      <c r="F10" s="4">
        <v>1924</v>
      </c>
      <c r="G10" s="5">
        <v>15773</v>
      </c>
      <c r="H10" s="5" t="s">
        <v>6</v>
      </c>
      <c r="I10" s="5"/>
      <c r="J10" s="5"/>
      <c r="K10" s="6" t="s">
        <v>113</v>
      </c>
      <c r="L10" s="7" t="s">
        <v>670</v>
      </c>
      <c r="M10" s="7" t="s">
        <v>671</v>
      </c>
      <c r="N10" s="6"/>
      <c r="O10" s="1" t="s">
        <v>19</v>
      </c>
      <c r="P10" s="2"/>
      <c r="Q10" s="1" t="s">
        <v>351</v>
      </c>
      <c r="R10" s="1" t="s">
        <v>18</v>
      </c>
      <c r="S10" s="1" t="s">
        <v>472</v>
      </c>
      <c r="T10" s="1" t="s">
        <v>672</v>
      </c>
      <c r="U10" s="1" t="s">
        <v>673</v>
      </c>
      <c r="V10" s="1" t="s">
        <v>674</v>
      </c>
      <c r="W10" s="6" t="s">
        <v>675</v>
      </c>
      <c r="X10" s="8"/>
    </row>
    <row r="11" spans="1:24" ht="12.75">
      <c r="A11" s="1">
        <f t="shared" si="0"/>
        <v>5</v>
      </c>
      <c r="B11" s="2" t="s">
        <v>508</v>
      </c>
      <c r="C11" s="1" t="s">
        <v>509</v>
      </c>
      <c r="D11" s="1" t="s">
        <v>14</v>
      </c>
      <c r="E11" s="3" t="s">
        <v>5</v>
      </c>
      <c r="F11" s="4">
        <v>1918</v>
      </c>
      <c r="G11" s="5">
        <v>15773</v>
      </c>
      <c r="H11" s="5" t="s">
        <v>6</v>
      </c>
      <c r="I11" s="5"/>
      <c r="J11" s="5"/>
      <c r="K11" s="6" t="s">
        <v>331</v>
      </c>
      <c r="L11" s="12" t="s">
        <v>351</v>
      </c>
      <c r="M11" s="7" t="s">
        <v>314</v>
      </c>
      <c r="N11" s="6"/>
      <c r="O11" s="1" t="s">
        <v>19</v>
      </c>
      <c r="P11" s="2"/>
      <c r="Q11" s="1" t="s">
        <v>326</v>
      </c>
      <c r="R11" s="1" t="s">
        <v>314</v>
      </c>
      <c r="S11" s="1" t="s">
        <v>510</v>
      </c>
      <c r="T11" s="1"/>
      <c r="U11" s="1" t="s">
        <v>511</v>
      </c>
      <c r="V11" s="1"/>
      <c r="W11" s="7"/>
      <c r="X11" s="8"/>
    </row>
    <row r="12" spans="1:24" ht="12.75">
      <c r="A12" s="1">
        <f t="shared" si="0"/>
        <v>6</v>
      </c>
      <c r="B12" s="2" t="s">
        <v>533</v>
      </c>
      <c r="C12" s="1" t="s">
        <v>534</v>
      </c>
      <c r="D12" s="1" t="s">
        <v>21</v>
      </c>
      <c r="E12" s="3" t="s">
        <v>5</v>
      </c>
      <c r="F12" s="4">
        <v>1915</v>
      </c>
      <c r="G12" s="5">
        <v>15769</v>
      </c>
      <c r="H12" s="5"/>
      <c r="I12" s="8" t="s">
        <v>8</v>
      </c>
      <c r="J12" s="5"/>
      <c r="K12" s="6" t="s">
        <v>514</v>
      </c>
      <c r="L12" s="12" t="s">
        <v>351</v>
      </c>
      <c r="M12" s="7" t="s">
        <v>535</v>
      </c>
      <c r="N12" s="6"/>
      <c r="O12" s="1" t="s">
        <v>9</v>
      </c>
      <c r="P12" s="2"/>
      <c r="Q12" s="1" t="s">
        <v>351</v>
      </c>
      <c r="R12" s="1" t="s">
        <v>536</v>
      </c>
      <c r="S12" s="1" t="s">
        <v>537</v>
      </c>
      <c r="T12" s="1"/>
      <c r="U12" s="1" t="s">
        <v>538</v>
      </c>
      <c r="V12" s="1"/>
      <c r="W12" s="6" t="s">
        <v>539</v>
      </c>
      <c r="X12" s="8"/>
    </row>
    <row r="13" spans="1:23" ht="12.75">
      <c r="A13" s="1">
        <f t="shared" si="0"/>
        <v>7</v>
      </c>
      <c r="B13" s="23" t="s">
        <v>469</v>
      </c>
      <c r="C13" s="23" t="s">
        <v>470</v>
      </c>
      <c r="D13" s="1" t="s">
        <v>4</v>
      </c>
      <c r="E13" s="1" t="s">
        <v>5</v>
      </c>
      <c r="F13" s="1">
        <v>1913</v>
      </c>
      <c r="G13" s="5">
        <v>15773</v>
      </c>
      <c r="H13" s="1"/>
      <c r="I13" s="1" t="s">
        <v>16</v>
      </c>
      <c r="J13" s="1"/>
      <c r="K13" s="24" t="s">
        <v>428</v>
      </c>
      <c r="L13" s="12" t="s">
        <v>351</v>
      </c>
      <c r="M13" s="7" t="s">
        <v>471</v>
      </c>
      <c r="N13" s="5"/>
      <c r="O13" s="1"/>
      <c r="P13" s="1"/>
      <c r="Q13" s="1" t="s">
        <v>351</v>
      </c>
      <c r="R13" s="1" t="s">
        <v>18</v>
      </c>
      <c r="S13" s="1" t="s">
        <v>472</v>
      </c>
      <c r="T13" s="1" t="s">
        <v>473</v>
      </c>
      <c r="U13" s="1" t="s">
        <v>474</v>
      </c>
      <c r="V13" s="1"/>
      <c r="W13" s="24" t="s">
        <v>475</v>
      </c>
    </row>
    <row r="14" spans="1:24" ht="12.75">
      <c r="A14" s="1">
        <f t="shared" si="0"/>
        <v>8</v>
      </c>
      <c r="B14" s="2" t="s">
        <v>520</v>
      </c>
      <c r="C14" s="1" t="s">
        <v>25</v>
      </c>
      <c r="D14" s="1" t="s">
        <v>521</v>
      </c>
      <c r="E14" s="3" t="s">
        <v>5</v>
      </c>
      <c r="F14" s="4">
        <v>1910</v>
      </c>
      <c r="G14" s="5">
        <v>15772</v>
      </c>
      <c r="H14" s="5" t="s">
        <v>6</v>
      </c>
      <c r="I14" s="5"/>
      <c r="J14" s="5"/>
      <c r="K14" s="6" t="s">
        <v>20</v>
      </c>
      <c r="L14" s="12" t="s">
        <v>351</v>
      </c>
      <c r="M14" s="7" t="s">
        <v>522</v>
      </c>
      <c r="N14" s="6"/>
      <c r="O14" s="1" t="s">
        <v>9</v>
      </c>
      <c r="P14" s="2"/>
      <c r="Q14" s="12" t="s">
        <v>351</v>
      </c>
      <c r="R14" s="7" t="s">
        <v>522</v>
      </c>
      <c r="S14" s="1" t="s">
        <v>523</v>
      </c>
      <c r="T14" s="1"/>
      <c r="U14" s="1" t="s">
        <v>524</v>
      </c>
      <c r="V14" s="1" t="s">
        <v>525</v>
      </c>
      <c r="W14" s="1" t="s">
        <v>15</v>
      </c>
      <c r="X14" s="8"/>
    </row>
    <row r="15" spans="1:24" ht="12.75">
      <c r="A15" s="1">
        <f t="shared" si="0"/>
        <v>9</v>
      </c>
      <c r="B15" s="2" t="s">
        <v>421</v>
      </c>
      <c r="C15" s="1" t="s">
        <v>422</v>
      </c>
      <c r="D15" s="1" t="s">
        <v>4</v>
      </c>
      <c r="E15" s="3" t="s">
        <v>5</v>
      </c>
      <c r="F15" s="4">
        <v>1924</v>
      </c>
      <c r="G15" s="5">
        <v>15773</v>
      </c>
      <c r="H15" s="5" t="s">
        <v>6</v>
      </c>
      <c r="I15" s="5"/>
      <c r="J15" s="5"/>
      <c r="K15" s="6" t="s">
        <v>331</v>
      </c>
      <c r="L15" s="7" t="s">
        <v>324</v>
      </c>
      <c r="M15" s="7" t="s">
        <v>423</v>
      </c>
      <c r="N15" s="6"/>
      <c r="O15" s="1" t="s">
        <v>7</v>
      </c>
      <c r="P15" s="2"/>
      <c r="Q15" s="1" t="s">
        <v>326</v>
      </c>
      <c r="R15" s="1" t="s">
        <v>409</v>
      </c>
      <c r="S15" s="1" t="s">
        <v>402</v>
      </c>
      <c r="T15" s="1"/>
      <c r="U15" s="1" t="s">
        <v>424</v>
      </c>
      <c r="V15" s="1" t="s">
        <v>425</v>
      </c>
      <c r="W15" s="1" t="s">
        <v>15</v>
      </c>
      <c r="X15" s="8"/>
    </row>
    <row r="16" spans="1:24" ht="12.75">
      <c r="A16" s="1">
        <f t="shared" si="0"/>
        <v>10</v>
      </c>
      <c r="B16" s="2" t="s">
        <v>608</v>
      </c>
      <c r="C16" s="1" t="s">
        <v>609</v>
      </c>
      <c r="D16" s="1" t="s">
        <v>4</v>
      </c>
      <c r="E16" s="3" t="s">
        <v>610</v>
      </c>
      <c r="F16" s="4">
        <v>1908</v>
      </c>
      <c r="G16" s="5">
        <v>15773</v>
      </c>
      <c r="H16" s="5" t="s">
        <v>6</v>
      </c>
      <c r="I16" s="5"/>
      <c r="J16" s="5"/>
      <c r="K16" s="6" t="s">
        <v>611</v>
      </c>
      <c r="L16" s="12" t="s">
        <v>351</v>
      </c>
      <c r="M16" s="7" t="s">
        <v>548</v>
      </c>
      <c r="N16" s="6"/>
      <c r="O16" s="1" t="s">
        <v>9</v>
      </c>
      <c r="P16" s="2"/>
      <c r="Q16" s="12" t="s">
        <v>351</v>
      </c>
      <c r="R16" s="7" t="s">
        <v>548</v>
      </c>
      <c r="S16" s="1" t="s">
        <v>612</v>
      </c>
      <c r="T16" s="1"/>
      <c r="U16" s="1" t="s">
        <v>613</v>
      </c>
      <c r="V16" s="1" t="s">
        <v>614</v>
      </c>
      <c r="W16" s="6" t="s">
        <v>615</v>
      </c>
      <c r="X16" s="8"/>
    </row>
    <row r="17" spans="1:24" ht="12.75">
      <c r="A17" s="1">
        <f t="shared" si="0"/>
        <v>11</v>
      </c>
      <c r="B17" s="2" t="s">
        <v>449</v>
      </c>
      <c r="C17" s="1" t="s">
        <v>450</v>
      </c>
      <c r="D17" s="1" t="s">
        <v>4</v>
      </c>
      <c r="E17" s="3" t="s">
        <v>5</v>
      </c>
      <c r="F17" s="4">
        <v>1921</v>
      </c>
      <c r="G17" s="5">
        <v>15773</v>
      </c>
      <c r="H17" s="5" t="s">
        <v>114</v>
      </c>
      <c r="I17" s="5"/>
      <c r="J17" s="5"/>
      <c r="K17" s="6" t="s">
        <v>2</v>
      </c>
      <c r="L17" s="12" t="s">
        <v>351</v>
      </c>
      <c r="M17" s="7" t="s">
        <v>451</v>
      </c>
      <c r="N17" s="6"/>
      <c r="O17" s="1" t="s">
        <v>452</v>
      </c>
      <c r="P17" s="2"/>
      <c r="Q17" s="12" t="s">
        <v>351</v>
      </c>
      <c r="R17" s="7" t="s">
        <v>451</v>
      </c>
      <c r="S17" s="1" t="s">
        <v>453</v>
      </c>
      <c r="T17" s="1"/>
      <c r="U17" s="1" t="s">
        <v>454</v>
      </c>
      <c r="V17" s="1"/>
      <c r="W17" s="1"/>
      <c r="X17" s="8"/>
    </row>
    <row r="18" spans="1:23" ht="12.75">
      <c r="A18" s="13">
        <f t="shared" si="0"/>
        <v>12</v>
      </c>
      <c r="B18" s="14" t="s">
        <v>658</v>
      </c>
      <c r="C18" s="14" t="s">
        <v>659</v>
      </c>
      <c r="D18" s="13" t="s">
        <v>11</v>
      </c>
      <c r="E18" s="3" t="s">
        <v>5</v>
      </c>
      <c r="F18" s="15">
        <v>1918</v>
      </c>
      <c r="G18" s="7">
        <v>15773</v>
      </c>
      <c r="H18" s="39" t="s">
        <v>660</v>
      </c>
      <c r="I18" s="9" t="s">
        <v>6</v>
      </c>
      <c r="J18" s="7"/>
      <c r="K18" s="6" t="s">
        <v>661</v>
      </c>
      <c r="L18" s="5" t="s">
        <v>662</v>
      </c>
      <c r="M18" s="5" t="s">
        <v>485</v>
      </c>
      <c r="N18" s="6"/>
      <c r="O18" s="1" t="s">
        <v>9</v>
      </c>
      <c r="P18" s="11"/>
      <c r="Q18" s="1" t="s">
        <v>326</v>
      </c>
      <c r="R18" s="5" t="s">
        <v>18</v>
      </c>
      <c r="S18" s="1" t="s">
        <v>663</v>
      </c>
      <c r="T18" s="1" t="s">
        <v>664</v>
      </c>
      <c r="U18" s="1" t="s">
        <v>665</v>
      </c>
      <c r="V18" s="31" t="s">
        <v>666</v>
      </c>
      <c r="W18" s="65" t="s">
        <v>667</v>
      </c>
    </row>
    <row r="19" spans="1:24" ht="12.75">
      <c r="A19" s="1">
        <f t="shared" si="0"/>
        <v>13</v>
      </c>
      <c r="B19" s="2" t="s">
        <v>358</v>
      </c>
      <c r="C19" s="1" t="s">
        <v>359</v>
      </c>
      <c r="D19" s="1" t="s">
        <v>14</v>
      </c>
      <c r="E19" s="3" t="s">
        <v>5</v>
      </c>
      <c r="F19" s="4">
        <v>1921</v>
      </c>
      <c r="G19" s="5">
        <v>15773</v>
      </c>
      <c r="H19" s="5" t="s">
        <v>6</v>
      </c>
      <c r="I19" s="5"/>
      <c r="J19" s="5"/>
      <c r="K19" s="6" t="s">
        <v>331</v>
      </c>
      <c r="L19" s="7" t="s">
        <v>324</v>
      </c>
      <c r="M19" s="7" t="s">
        <v>314</v>
      </c>
      <c r="N19" s="6"/>
      <c r="O19" s="1" t="s">
        <v>19</v>
      </c>
      <c r="P19" s="2"/>
      <c r="Q19" s="1" t="s">
        <v>326</v>
      </c>
      <c r="R19" s="7" t="s">
        <v>314</v>
      </c>
      <c r="S19" s="1" t="s">
        <v>360</v>
      </c>
      <c r="T19" s="1"/>
      <c r="U19" s="1" t="s">
        <v>361</v>
      </c>
      <c r="V19" s="1"/>
      <c r="W19" s="6"/>
      <c r="X19" s="8"/>
    </row>
    <row r="20" spans="1:23" ht="12.75">
      <c r="A20" s="13">
        <f t="shared" si="0"/>
        <v>14</v>
      </c>
      <c r="B20" s="14" t="s">
        <v>655</v>
      </c>
      <c r="C20" s="14" t="s">
        <v>656</v>
      </c>
      <c r="D20" s="13" t="s">
        <v>14</v>
      </c>
      <c r="E20" s="3" t="s">
        <v>5</v>
      </c>
      <c r="F20" s="15">
        <v>1913</v>
      </c>
      <c r="G20" s="7">
        <v>15768</v>
      </c>
      <c r="H20" s="7" t="s">
        <v>6</v>
      </c>
      <c r="I20" s="7"/>
      <c r="J20" s="7"/>
      <c r="K20" s="6" t="s">
        <v>396</v>
      </c>
      <c r="L20" s="5" t="s">
        <v>645</v>
      </c>
      <c r="M20" s="5" t="s">
        <v>586</v>
      </c>
      <c r="N20" s="6"/>
      <c r="O20" s="1"/>
      <c r="P20" s="11"/>
      <c r="Q20" s="5" t="s">
        <v>18</v>
      </c>
      <c r="R20" s="5" t="s">
        <v>18</v>
      </c>
      <c r="S20" s="1" t="s">
        <v>657</v>
      </c>
      <c r="T20" s="1"/>
      <c r="U20" s="1"/>
      <c r="V20" s="31"/>
      <c r="W20" s="11"/>
    </row>
    <row r="21" spans="1:24" ht="12.75">
      <c r="A21" s="1">
        <f t="shared" si="0"/>
        <v>15</v>
      </c>
      <c r="B21" s="2" t="s">
        <v>372</v>
      </c>
      <c r="C21" s="1" t="s">
        <v>373</v>
      </c>
      <c r="D21" s="1" t="s">
        <v>4</v>
      </c>
      <c r="E21" s="3" t="s">
        <v>5</v>
      </c>
      <c r="F21" s="4">
        <v>1924</v>
      </c>
      <c r="G21" s="5">
        <v>15773</v>
      </c>
      <c r="H21" s="5" t="s">
        <v>6</v>
      </c>
      <c r="I21" s="5"/>
      <c r="J21" s="5"/>
      <c r="K21" s="6" t="s">
        <v>113</v>
      </c>
      <c r="L21" s="7" t="s">
        <v>324</v>
      </c>
      <c r="M21" s="7" t="s">
        <v>155</v>
      </c>
      <c r="N21" s="6"/>
      <c r="O21" s="1" t="s">
        <v>19</v>
      </c>
      <c r="P21" s="2"/>
      <c r="Q21" s="1" t="s">
        <v>326</v>
      </c>
      <c r="R21" s="7" t="s">
        <v>155</v>
      </c>
      <c r="S21" s="1" t="s">
        <v>374</v>
      </c>
      <c r="T21" s="1" t="s">
        <v>375</v>
      </c>
      <c r="U21" s="1" t="s">
        <v>376</v>
      </c>
      <c r="V21" s="1"/>
      <c r="W21" s="1"/>
      <c r="X21" s="8"/>
    </row>
    <row r="22" spans="1:24" ht="12.75">
      <c r="A22" s="1">
        <f t="shared" si="0"/>
        <v>16</v>
      </c>
      <c r="B22" s="2" t="s">
        <v>407</v>
      </c>
      <c r="C22" s="1" t="s">
        <v>408</v>
      </c>
      <c r="D22" s="1" t="s">
        <v>4</v>
      </c>
      <c r="E22" s="3" t="s">
        <v>5</v>
      </c>
      <c r="F22" s="4">
        <v>1911</v>
      </c>
      <c r="G22" s="5">
        <v>15773</v>
      </c>
      <c r="H22" s="5" t="s">
        <v>6</v>
      </c>
      <c r="I22" s="5"/>
      <c r="J22" s="5"/>
      <c r="K22" s="6" t="s">
        <v>331</v>
      </c>
      <c r="L22" s="7" t="s">
        <v>324</v>
      </c>
      <c r="M22" s="7" t="s">
        <v>409</v>
      </c>
      <c r="N22" s="6"/>
      <c r="O22" s="1" t="s">
        <v>9</v>
      </c>
      <c r="P22" s="2"/>
      <c r="Q22" s="1" t="s">
        <v>326</v>
      </c>
      <c r="R22" s="1" t="s">
        <v>409</v>
      </c>
      <c r="S22" s="1" t="s">
        <v>410</v>
      </c>
      <c r="T22" s="1"/>
      <c r="U22" s="1" t="s">
        <v>411</v>
      </c>
      <c r="V22" s="1" t="s">
        <v>412</v>
      </c>
      <c r="W22" s="6" t="s">
        <v>413</v>
      </c>
      <c r="X22" s="8"/>
    </row>
    <row r="23" spans="1:24" ht="12.75">
      <c r="A23" s="1">
        <f t="shared" si="0"/>
        <v>17</v>
      </c>
      <c r="B23" s="2" t="s">
        <v>368</v>
      </c>
      <c r="C23" s="1" t="s">
        <v>369</v>
      </c>
      <c r="D23" s="1" t="s">
        <v>4</v>
      </c>
      <c r="E23" s="3" t="s">
        <v>5</v>
      </c>
      <c r="F23" s="4">
        <v>1918</v>
      </c>
      <c r="G23" s="5">
        <v>15773</v>
      </c>
      <c r="H23" s="5" t="s">
        <v>6</v>
      </c>
      <c r="I23" s="5"/>
      <c r="J23" s="5"/>
      <c r="K23" s="6" t="s">
        <v>331</v>
      </c>
      <c r="L23" s="7" t="s">
        <v>324</v>
      </c>
      <c r="M23" s="7" t="s">
        <v>370</v>
      </c>
      <c r="N23" s="6" t="s">
        <v>331</v>
      </c>
      <c r="O23" s="25" t="s">
        <v>41</v>
      </c>
      <c r="P23" s="2"/>
      <c r="Q23" s="1" t="s">
        <v>18</v>
      </c>
      <c r="R23" s="1" t="s">
        <v>18</v>
      </c>
      <c r="S23" s="1"/>
      <c r="T23" s="1"/>
      <c r="U23" s="1"/>
      <c r="V23" s="1"/>
      <c r="W23" s="6" t="s">
        <v>371</v>
      </c>
      <c r="X23" s="8"/>
    </row>
    <row r="24" spans="1:23" ht="12.75">
      <c r="A24" s="1">
        <f t="shared" si="0"/>
        <v>18</v>
      </c>
      <c r="B24" s="18" t="s">
        <v>394</v>
      </c>
      <c r="C24" s="18" t="s">
        <v>395</v>
      </c>
      <c r="D24" s="11" t="s">
        <v>14</v>
      </c>
      <c r="E24" s="59" t="s">
        <v>5</v>
      </c>
      <c r="F24" s="60">
        <v>1907</v>
      </c>
      <c r="G24" s="5">
        <v>15773</v>
      </c>
      <c r="H24" s="61" t="s">
        <v>16</v>
      </c>
      <c r="I24" s="1"/>
      <c r="J24" s="1"/>
      <c r="K24" s="6" t="s">
        <v>396</v>
      </c>
      <c r="L24" s="7" t="s">
        <v>324</v>
      </c>
      <c r="M24" s="5" t="s">
        <v>397</v>
      </c>
      <c r="N24" s="5"/>
      <c r="O24" s="11"/>
      <c r="P24" s="11"/>
      <c r="Q24" s="1" t="s">
        <v>326</v>
      </c>
      <c r="R24" s="1" t="s">
        <v>397</v>
      </c>
      <c r="S24" s="12" t="s">
        <v>398</v>
      </c>
      <c r="T24" s="12"/>
      <c r="U24" s="12"/>
      <c r="V24" s="11"/>
      <c r="W24" s="11"/>
    </row>
    <row r="25" spans="1:24" ht="12.75">
      <c r="A25" s="1">
        <f t="shared" si="0"/>
        <v>19</v>
      </c>
      <c r="B25" s="2" t="s">
        <v>432</v>
      </c>
      <c r="C25" s="1" t="s">
        <v>433</v>
      </c>
      <c r="D25" s="1" t="s">
        <v>4</v>
      </c>
      <c r="E25" s="3" t="s">
        <v>5</v>
      </c>
      <c r="F25" s="4">
        <v>1902</v>
      </c>
      <c r="G25" s="5">
        <v>15771</v>
      </c>
      <c r="H25" s="5" t="s">
        <v>434</v>
      </c>
      <c r="I25" s="5"/>
      <c r="J25" s="5"/>
      <c r="K25" s="6" t="s">
        <v>435</v>
      </c>
      <c r="L25" s="12" t="s">
        <v>351</v>
      </c>
      <c r="M25" s="7" t="s">
        <v>436</v>
      </c>
      <c r="N25" s="6"/>
      <c r="O25" s="1"/>
      <c r="P25" s="2"/>
      <c r="Q25" s="12" t="s">
        <v>351</v>
      </c>
      <c r="R25" s="7" t="s">
        <v>436</v>
      </c>
      <c r="S25" s="1" t="s">
        <v>437</v>
      </c>
      <c r="T25" s="1"/>
      <c r="U25" s="1" t="s">
        <v>438</v>
      </c>
      <c r="V25" s="1" t="s">
        <v>439</v>
      </c>
      <c r="W25" s="1" t="s">
        <v>15</v>
      </c>
      <c r="X25" s="8"/>
    </row>
    <row r="26" spans="1:23" ht="12.75">
      <c r="A26" s="1">
        <f t="shared" si="0"/>
        <v>20</v>
      </c>
      <c r="B26" s="23" t="s">
        <v>716</v>
      </c>
      <c r="C26" s="23" t="s">
        <v>717</v>
      </c>
      <c r="D26" s="1" t="s">
        <v>4</v>
      </c>
      <c r="E26" s="1" t="s">
        <v>5</v>
      </c>
      <c r="F26" s="1">
        <v>1924</v>
      </c>
      <c r="G26" s="5">
        <v>15769</v>
      </c>
      <c r="H26" s="1" t="s">
        <v>40</v>
      </c>
      <c r="I26" s="1"/>
      <c r="J26" s="1"/>
      <c r="K26" s="24" t="s">
        <v>711</v>
      </c>
      <c r="L26" s="7" t="s">
        <v>351</v>
      </c>
      <c r="M26" s="7" t="s">
        <v>423</v>
      </c>
      <c r="N26" s="1"/>
      <c r="O26" s="1" t="s">
        <v>7</v>
      </c>
      <c r="P26" s="1"/>
      <c r="Q26" s="1" t="s">
        <v>351</v>
      </c>
      <c r="R26" s="1" t="s">
        <v>118</v>
      </c>
      <c r="S26" s="1" t="s">
        <v>718</v>
      </c>
      <c r="T26" s="1"/>
      <c r="U26" s="1" t="s">
        <v>719</v>
      </c>
      <c r="V26" s="1" t="s">
        <v>720</v>
      </c>
      <c r="W26" s="24" t="s">
        <v>721</v>
      </c>
    </row>
    <row r="27" spans="1:23" ht="12.75">
      <c r="A27" s="1">
        <f t="shared" si="0"/>
        <v>21</v>
      </c>
      <c r="B27" s="23" t="s">
        <v>709</v>
      </c>
      <c r="C27" s="23" t="s">
        <v>710</v>
      </c>
      <c r="D27" s="1" t="s">
        <v>4</v>
      </c>
      <c r="E27" s="1" t="s">
        <v>5</v>
      </c>
      <c r="F27" s="1">
        <v>1909</v>
      </c>
      <c r="G27" s="5">
        <v>15769</v>
      </c>
      <c r="H27" s="1" t="s">
        <v>40</v>
      </c>
      <c r="I27" s="1"/>
      <c r="J27" s="1"/>
      <c r="K27" s="24" t="s">
        <v>711</v>
      </c>
      <c r="L27" s="7" t="s">
        <v>351</v>
      </c>
      <c r="M27" s="7" t="s">
        <v>575</v>
      </c>
      <c r="N27" s="1"/>
      <c r="O27" s="1"/>
      <c r="P27" s="1"/>
      <c r="Q27" s="1" t="s">
        <v>351</v>
      </c>
      <c r="R27" s="1" t="s">
        <v>575</v>
      </c>
      <c r="S27" s="1" t="s">
        <v>712</v>
      </c>
      <c r="T27" s="1"/>
      <c r="U27" s="1" t="s">
        <v>713</v>
      </c>
      <c r="V27" s="1" t="s">
        <v>714</v>
      </c>
      <c r="W27" s="24" t="s">
        <v>715</v>
      </c>
    </row>
    <row r="28" spans="1:23" ht="12.75">
      <c r="A28" s="1">
        <f t="shared" si="0"/>
        <v>22</v>
      </c>
      <c r="B28" s="23" t="s">
        <v>701</v>
      </c>
      <c r="C28" s="23" t="s">
        <v>702</v>
      </c>
      <c r="D28" s="1" t="s">
        <v>14</v>
      </c>
      <c r="E28" s="1" t="s">
        <v>5</v>
      </c>
      <c r="F28" s="1">
        <v>1903</v>
      </c>
      <c r="G28" s="5">
        <v>15769</v>
      </c>
      <c r="H28" s="1"/>
      <c r="I28" s="1" t="s">
        <v>40</v>
      </c>
      <c r="J28" s="1"/>
      <c r="K28" s="24" t="s">
        <v>428</v>
      </c>
      <c r="L28" s="7" t="s">
        <v>351</v>
      </c>
      <c r="M28" s="7" t="s">
        <v>325</v>
      </c>
      <c r="N28" s="1"/>
      <c r="O28" s="1"/>
      <c r="P28" s="1"/>
      <c r="Q28" s="1" t="s">
        <v>703</v>
      </c>
      <c r="R28" s="1" t="s">
        <v>325</v>
      </c>
      <c r="S28" s="1" t="s">
        <v>704</v>
      </c>
      <c r="T28" s="1" t="s">
        <v>705</v>
      </c>
      <c r="U28" s="1" t="s">
        <v>706</v>
      </c>
      <c r="V28" s="1" t="s">
        <v>707</v>
      </c>
      <c r="W28" s="24" t="s">
        <v>708</v>
      </c>
    </row>
    <row r="29" spans="1:23" ht="12.75">
      <c r="A29" s="1">
        <f t="shared" si="0"/>
        <v>23</v>
      </c>
      <c r="B29" s="18" t="s">
        <v>624</v>
      </c>
      <c r="C29" s="18" t="s">
        <v>625</v>
      </c>
      <c r="D29" s="11" t="s">
        <v>4</v>
      </c>
      <c r="E29" s="3" t="s">
        <v>5</v>
      </c>
      <c r="F29" s="4">
        <v>1924</v>
      </c>
      <c r="G29" s="5">
        <v>15773</v>
      </c>
      <c r="H29" s="5"/>
      <c r="I29" s="5" t="s">
        <v>16</v>
      </c>
      <c r="J29" s="5"/>
      <c r="K29" s="6" t="s">
        <v>428</v>
      </c>
      <c r="L29" s="12" t="s">
        <v>351</v>
      </c>
      <c r="M29" s="12" t="s">
        <v>626</v>
      </c>
      <c r="N29" s="5"/>
      <c r="O29" s="11"/>
      <c r="P29" s="11"/>
      <c r="Q29" s="12" t="s">
        <v>351</v>
      </c>
      <c r="R29" s="1" t="s">
        <v>626</v>
      </c>
      <c r="S29" s="1" t="s">
        <v>627</v>
      </c>
      <c r="T29" s="12" t="s">
        <v>628</v>
      </c>
      <c r="U29" s="12" t="s">
        <v>629</v>
      </c>
      <c r="V29" s="11"/>
      <c r="W29" s="11"/>
    </row>
    <row r="30" spans="1:24" ht="12.75">
      <c r="A30" s="1">
        <f t="shared" si="0"/>
        <v>24</v>
      </c>
      <c r="B30" s="2" t="s">
        <v>322</v>
      </c>
      <c r="C30" s="1" t="s">
        <v>323</v>
      </c>
      <c r="D30" s="1" t="s">
        <v>4</v>
      </c>
      <c r="E30" s="3" t="s">
        <v>5</v>
      </c>
      <c r="F30" s="4">
        <v>1924</v>
      </c>
      <c r="G30" s="5">
        <v>15770</v>
      </c>
      <c r="H30" s="5" t="s">
        <v>6</v>
      </c>
      <c r="I30" s="5"/>
      <c r="J30" s="5"/>
      <c r="K30" s="6" t="s">
        <v>121</v>
      </c>
      <c r="L30" s="7" t="s">
        <v>324</v>
      </c>
      <c r="M30" s="7" t="s">
        <v>325</v>
      </c>
      <c r="N30" s="6"/>
      <c r="O30" s="1" t="s">
        <v>7</v>
      </c>
      <c r="P30" s="2"/>
      <c r="Q30" s="1" t="s">
        <v>326</v>
      </c>
      <c r="R30" s="1" t="s">
        <v>18</v>
      </c>
      <c r="S30" s="1" t="s">
        <v>327</v>
      </c>
      <c r="T30" s="1" t="s">
        <v>328</v>
      </c>
      <c r="U30" s="1" t="s">
        <v>322</v>
      </c>
      <c r="V30" s="1"/>
      <c r="W30" s="1"/>
      <c r="X30" s="8"/>
    </row>
    <row r="31" spans="1:23" ht="12.75">
      <c r="A31" s="1">
        <f t="shared" si="0"/>
        <v>25</v>
      </c>
      <c r="B31" s="10" t="s">
        <v>64</v>
      </c>
      <c r="C31" s="10" t="s">
        <v>484</v>
      </c>
      <c r="D31" s="11" t="s">
        <v>4</v>
      </c>
      <c r="E31" s="3" t="s">
        <v>5</v>
      </c>
      <c r="F31" s="4">
        <v>1922</v>
      </c>
      <c r="G31" s="5">
        <v>15769</v>
      </c>
      <c r="H31" s="5"/>
      <c r="I31" s="5" t="s">
        <v>8</v>
      </c>
      <c r="J31" s="5"/>
      <c r="K31" s="6" t="s">
        <v>22</v>
      </c>
      <c r="L31" s="12" t="s">
        <v>351</v>
      </c>
      <c r="M31" s="12" t="s">
        <v>485</v>
      </c>
      <c r="N31" s="5"/>
      <c r="O31" s="20" t="s">
        <v>19</v>
      </c>
      <c r="P31" s="11"/>
      <c r="Q31" s="17" t="s">
        <v>486</v>
      </c>
      <c r="R31" s="12" t="s">
        <v>18</v>
      </c>
      <c r="S31" s="12" t="s">
        <v>487</v>
      </c>
      <c r="T31" s="12" t="s">
        <v>488</v>
      </c>
      <c r="U31" s="12" t="s">
        <v>489</v>
      </c>
      <c r="V31" s="12" t="s">
        <v>490</v>
      </c>
      <c r="W31" s="11"/>
    </row>
    <row r="32" spans="1:24" ht="12.75">
      <c r="A32" s="1">
        <f t="shared" si="0"/>
        <v>26</v>
      </c>
      <c r="B32" s="2" t="s">
        <v>440</v>
      </c>
      <c r="C32" s="1" t="s">
        <v>441</v>
      </c>
      <c r="D32" s="1" t="s">
        <v>4</v>
      </c>
      <c r="E32" s="3" t="s">
        <v>5</v>
      </c>
      <c r="F32" s="4">
        <v>1912</v>
      </c>
      <c r="G32" s="5">
        <v>15769</v>
      </c>
      <c r="H32" s="5" t="s">
        <v>6</v>
      </c>
      <c r="I32" s="5"/>
      <c r="J32" s="5"/>
      <c r="K32" s="6" t="s">
        <v>442</v>
      </c>
      <c r="L32" s="12" t="s">
        <v>351</v>
      </c>
      <c r="M32" s="7" t="s">
        <v>436</v>
      </c>
      <c r="N32" s="6"/>
      <c r="O32" s="1" t="s">
        <v>9</v>
      </c>
      <c r="P32" s="2"/>
      <c r="Q32" s="12" t="s">
        <v>351</v>
      </c>
      <c r="R32" s="1" t="s">
        <v>18</v>
      </c>
      <c r="S32" s="1"/>
      <c r="T32" s="1"/>
      <c r="U32" s="1" t="s">
        <v>443</v>
      </c>
      <c r="V32" s="1"/>
      <c r="W32" s="6" t="s">
        <v>444</v>
      </c>
      <c r="X32" s="8"/>
    </row>
    <row r="33" spans="1:24" ht="12.75">
      <c r="A33" s="1">
        <f t="shared" si="0"/>
        <v>27</v>
      </c>
      <c r="B33" s="2" t="s">
        <v>329</v>
      </c>
      <c r="C33" s="1" t="s">
        <v>330</v>
      </c>
      <c r="D33" s="1" t="s">
        <v>4</v>
      </c>
      <c r="E33" s="3" t="s">
        <v>5</v>
      </c>
      <c r="F33" s="4">
        <v>1924</v>
      </c>
      <c r="G33" s="5">
        <v>15773</v>
      </c>
      <c r="H33" s="5" t="s">
        <v>6</v>
      </c>
      <c r="I33" s="5"/>
      <c r="J33" s="5"/>
      <c r="K33" s="6" t="s">
        <v>331</v>
      </c>
      <c r="L33" s="7" t="s">
        <v>324</v>
      </c>
      <c r="M33" s="7" t="s">
        <v>325</v>
      </c>
      <c r="N33" s="6"/>
      <c r="O33" s="1" t="s">
        <v>9</v>
      </c>
      <c r="P33" s="2"/>
      <c r="Q33" s="1" t="s">
        <v>332</v>
      </c>
      <c r="R33" s="1" t="s">
        <v>333</v>
      </c>
      <c r="S33" s="1" t="s">
        <v>334</v>
      </c>
      <c r="T33" s="1"/>
      <c r="U33" s="1" t="s">
        <v>335</v>
      </c>
      <c r="V33" s="1" t="s">
        <v>336</v>
      </c>
      <c r="W33" s="13" t="s">
        <v>15</v>
      </c>
      <c r="X33" s="8"/>
    </row>
    <row r="34" spans="1:23" ht="12.75">
      <c r="A34" s="1">
        <f t="shared" si="0"/>
        <v>28</v>
      </c>
      <c r="B34" s="18" t="s">
        <v>676</v>
      </c>
      <c r="C34" s="18" t="s">
        <v>677</v>
      </c>
      <c r="D34" s="11" t="s">
        <v>4</v>
      </c>
      <c r="E34" s="3" t="s">
        <v>5</v>
      </c>
      <c r="F34" s="4">
        <v>1924</v>
      </c>
      <c r="G34" s="5">
        <v>15773</v>
      </c>
      <c r="H34" s="61" t="s">
        <v>16</v>
      </c>
      <c r="I34" s="5"/>
      <c r="J34" s="5"/>
      <c r="K34" s="6" t="s">
        <v>678</v>
      </c>
      <c r="L34" s="5" t="s">
        <v>326</v>
      </c>
      <c r="M34" s="5" t="s">
        <v>679</v>
      </c>
      <c r="N34" s="5"/>
      <c r="O34" s="11" t="s">
        <v>7</v>
      </c>
      <c r="P34" s="12"/>
      <c r="Q34" s="1" t="s">
        <v>326</v>
      </c>
      <c r="R34" s="1" t="s">
        <v>18</v>
      </c>
      <c r="S34" s="1" t="s">
        <v>680</v>
      </c>
      <c r="T34" s="11"/>
      <c r="U34" s="12" t="s">
        <v>681</v>
      </c>
      <c r="V34" s="11"/>
      <c r="W34" s="6"/>
    </row>
    <row r="35" spans="1:24" ht="12.75">
      <c r="A35" s="1">
        <f t="shared" si="0"/>
        <v>29</v>
      </c>
      <c r="B35" s="1" t="s">
        <v>455</v>
      </c>
      <c r="C35" s="1" t="s">
        <v>456</v>
      </c>
      <c r="D35" s="1" t="s">
        <v>4</v>
      </c>
      <c r="E35" s="3" t="s">
        <v>5</v>
      </c>
      <c r="F35" s="4">
        <v>1923</v>
      </c>
      <c r="G35" s="5">
        <v>15770</v>
      </c>
      <c r="H35" s="5" t="s">
        <v>6</v>
      </c>
      <c r="I35" s="5"/>
      <c r="J35" s="5"/>
      <c r="K35" s="6" t="s">
        <v>20</v>
      </c>
      <c r="L35" s="12" t="s">
        <v>351</v>
      </c>
      <c r="M35" s="5" t="s">
        <v>451</v>
      </c>
      <c r="N35" s="5"/>
      <c r="O35" s="1" t="s">
        <v>19</v>
      </c>
      <c r="P35" s="2"/>
      <c r="Q35" s="12" t="s">
        <v>351</v>
      </c>
      <c r="R35" s="1" t="s">
        <v>451</v>
      </c>
      <c r="S35" s="1" t="s">
        <v>457</v>
      </c>
      <c r="T35" s="1"/>
      <c r="U35" s="1" t="s">
        <v>458</v>
      </c>
      <c r="V35" s="25" t="s">
        <v>459</v>
      </c>
      <c r="W35" s="6" t="s">
        <v>460</v>
      </c>
      <c r="X35" s="8"/>
    </row>
    <row r="36" spans="1:24" ht="12.75">
      <c r="A36" s="1">
        <f t="shared" si="0"/>
        <v>30</v>
      </c>
      <c r="B36" s="2" t="s">
        <v>337</v>
      </c>
      <c r="C36" s="1" t="s">
        <v>45</v>
      </c>
      <c r="D36" s="1" t="s">
        <v>4</v>
      </c>
      <c r="E36" s="3" t="s">
        <v>5</v>
      </c>
      <c r="F36" s="4">
        <v>1907</v>
      </c>
      <c r="G36" s="5">
        <v>15773</v>
      </c>
      <c r="H36" s="5" t="s">
        <v>6</v>
      </c>
      <c r="I36" s="5"/>
      <c r="J36" s="5"/>
      <c r="K36" s="6" t="s">
        <v>331</v>
      </c>
      <c r="L36" s="7" t="s">
        <v>324</v>
      </c>
      <c r="M36" s="7" t="s">
        <v>325</v>
      </c>
      <c r="N36" s="6" t="s">
        <v>331</v>
      </c>
      <c r="O36" s="1" t="s">
        <v>9</v>
      </c>
      <c r="P36" s="2"/>
      <c r="Q36" s="1" t="s">
        <v>332</v>
      </c>
      <c r="R36" s="1" t="s">
        <v>338</v>
      </c>
      <c r="S36" s="1"/>
      <c r="T36" s="1"/>
      <c r="U36" s="1" t="s">
        <v>339</v>
      </c>
      <c r="V36" s="2"/>
      <c r="W36" s="32"/>
      <c r="X36" s="8"/>
    </row>
    <row r="37" spans="1:23" ht="12.75">
      <c r="A37" s="13">
        <f t="shared" si="0"/>
        <v>31</v>
      </c>
      <c r="B37" s="14" t="s">
        <v>604</v>
      </c>
      <c r="C37" s="14" t="s">
        <v>605</v>
      </c>
      <c r="D37" s="13" t="s">
        <v>4</v>
      </c>
      <c r="E37" s="3" t="s">
        <v>5</v>
      </c>
      <c r="F37" s="15">
        <v>1908</v>
      </c>
      <c r="G37" s="7">
        <v>15767</v>
      </c>
      <c r="H37" s="7" t="s">
        <v>6</v>
      </c>
      <c r="I37" s="7"/>
      <c r="J37" s="7"/>
      <c r="K37" s="6" t="s">
        <v>396</v>
      </c>
      <c r="L37" s="5" t="s">
        <v>351</v>
      </c>
      <c r="M37" s="5" t="s">
        <v>606</v>
      </c>
      <c r="N37" s="5"/>
      <c r="O37" s="1"/>
      <c r="P37" s="1"/>
      <c r="Q37" s="1" t="s">
        <v>351</v>
      </c>
      <c r="R37" s="1" t="s">
        <v>18</v>
      </c>
      <c r="S37" s="1" t="s">
        <v>472</v>
      </c>
      <c r="T37" s="1" t="s">
        <v>607</v>
      </c>
      <c r="U37" s="1"/>
      <c r="V37" s="1"/>
      <c r="W37" s="1"/>
    </row>
    <row r="38" spans="1:23" ht="12.75">
      <c r="A38" s="1">
        <f t="shared" si="0"/>
        <v>32</v>
      </c>
      <c r="B38" s="10" t="s">
        <v>491</v>
      </c>
      <c r="C38" s="10" t="s">
        <v>492</v>
      </c>
      <c r="D38" s="1" t="s">
        <v>4</v>
      </c>
      <c r="E38" s="3" t="s">
        <v>5</v>
      </c>
      <c r="F38" s="4">
        <v>1909</v>
      </c>
      <c r="G38" s="5">
        <v>15769</v>
      </c>
      <c r="H38" s="5"/>
      <c r="I38" s="5" t="s">
        <v>8</v>
      </c>
      <c r="J38" s="5"/>
      <c r="K38" s="6" t="s">
        <v>22</v>
      </c>
      <c r="L38" s="12" t="s">
        <v>351</v>
      </c>
      <c r="M38" s="12" t="s">
        <v>485</v>
      </c>
      <c r="N38" s="6"/>
      <c r="O38" s="20" t="s">
        <v>9</v>
      </c>
      <c r="P38" s="1"/>
      <c r="Q38" s="12" t="s">
        <v>234</v>
      </c>
      <c r="R38" s="12" t="s">
        <v>493</v>
      </c>
      <c r="S38" s="12" t="s">
        <v>494</v>
      </c>
      <c r="T38" s="17"/>
      <c r="U38" s="12" t="s">
        <v>495</v>
      </c>
      <c r="V38" s="1" t="s">
        <v>496</v>
      </c>
      <c r="W38" s="6" t="s">
        <v>497</v>
      </c>
    </row>
    <row r="39" spans="1:24" ht="12.75">
      <c r="A39" s="1">
        <f aca="true" t="shared" si="1" ref="A39:A70">A38+1</f>
        <v>33</v>
      </c>
      <c r="B39" s="1" t="s">
        <v>619</v>
      </c>
      <c r="C39" s="1" t="s">
        <v>620</v>
      </c>
      <c r="D39" s="1" t="s">
        <v>621</v>
      </c>
      <c r="E39" s="3" t="s">
        <v>5</v>
      </c>
      <c r="F39" s="4">
        <v>1922</v>
      </c>
      <c r="G39" s="5">
        <v>15769</v>
      </c>
      <c r="H39" s="5" t="s">
        <v>434</v>
      </c>
      <c r="I39" s="5"/>
      <c r="J39" s="5"/>
      <c r="K39" s="6" t="s">
        <v>435</v>
      </c>
      <c r="L39" s="12" t="s">
        <v>351</v>
      </c>
      <c r="M39" s="7" t="s">
        <v>409</v>
      </c>
      <c r="N39" s="6"/>
      <c r="O39" s="11"/>
      <c r="P39" s="2"/>
      <c r="Q39" s="1" t="s">
        <v>351</v>
      </c>
      <c r="R39" s="1" t="s">
        <v>409</v>
      </c>
      <c r="S39" s="1" t="s">
        <v>410</v>
      </c>
      <c r="T39" s="11"/>
      <c r="U39" s="11"/>
      <c r="V39" s="1" t="s">
        <v>622</v>
      </c>
      <c r="W39" s="6" t="s">
        <v>623</v>
      </c>
      <c r="X39" s="8"/>
    </row>
    <row r="40" spans="1:24" ht="12.75">
      <c r="A40" s="1">
        <f t="shared" si="1"/>
        <v>34</v>
      </c>
      <c r="B40" s="1" t="s">
        <v>540</v>
      </c>
      <c r="C40" s="1" t="s">
        <v>25</v>
      </c>
      <c r="D40" s="1" t="s">
        <v>21</v>
      </c>
      <c r="E40" s="3" t="s">
        <v>5</v>
      </c>
      <c r="F40" s="4">
        <v>1911</v>
      </c>
      <c r="G40" s="5">
        <v>15773</v>
      </c>
      <c r="H40" s="5" t="s">
        <v>6</v>
      </c>
      <c r="I40" s="5"/>
      <c r="J40" s="1"/>
      <c r="K40" s="6" t="s">
        <v>541</v>
      </c>
      <c r="L40" s="12" t="s">
        <v>351</v>
      </c>
      <c r="M40" s="5" t="s">
        <v>542</v>
      </c>
      <c r="N40" s="5"/>
      <c r="O40" s="1" t="s">
        <v>9</v>
      </c>
      <c r="P40" s="2"/>
      <c r="Q40" s="1" t="s">
        <v>351</v>
      </c>
      <c r="R40" s="1" t="s">
        <v>18</v>
      </c>
      <c r="S40" s="1" t="s">
        <v>543</v>
      </c>
      <c r="T40" s="1" t="s">
        <v>544</v>
      </c>
      <c r="U40" s="1" t="s">
        <v>545</v>
      </c>
      <c r="V40" s="25" t="s">
        <v>546</v>
      </c>
      <c r="W40" s="1"/>
      <c r="X40" s="8"/>
    </row>
    <row r="41" spans="1:24" ht="12.75">
      <c r="A41" s="1">
        <f t="shared" si="1"/>
        <v>35</v>
      </c>
      <c r="B41" s="2" t="s">
        <v>643</v>
      </c>
      <c r="C41" s="1" t="s">
        <v>644</v>
      </c>
      <c r="D41" s="1" t="s">
        <v>4</v>
      </c>
      <c r="E41" s="3" t="s">
        <v>5</v>
      </c>
      <c r="F41" s="4">
        <v>1918</v>
      </c>
      <c r="G41" s="5">
        <v>15773</v>
      </c>
      <c r="H41" s="5" t="s">
        <v>6</v>
      </c>
      <c r="I41" s="5"/>
      <c r="J41" s="5"/>
      <c r="K41" s="6" t="s">
        <v>27</v>
      </c>
      <c r="L41" s="5" t="s">
        <v>645</v>
      </c>
      <c r="M41" s="7" t="s">
        <v>515</v>
      </c>
      <c r="N41" s="6" t="s">
        <v>27</v>
      </c>
      <c r="O41" s="1" t="s">
        <v>7</v>
      </c>
      <c r="P41" s="2"/>
      <c r="Q41" s="1" t="s">
        <v>646</v>
      </c>
      <c r="R41" s="1" t="s">
        <v>18</v>
      </c>
      <c r="S41" s="1" t="s">
        <v>647</v>
      </c>
      <c r="T41" s="1" t="s">
        <v>648</v>
      </c>
      <c r="U41" s="1"/>
      <c r="V41" s="1" t="s">
        <v>649</v>
      </c>
      <c r="W41" s="13"/>
      <c r="X41" s="8"/>
    </row>
    <row r="42" spans="1:24" ht="12.75">
      <c r="A42" s="1">
        <f t="shared" si="1"/>
        <v>36</v>
      </c>
      <c r="B42" s="2" t="s">
        <v>630</v>
      </c>
      <c r="C42" s="1" t="s">
        <v>631</v>
      </c>
      <c r="D42" s="1" t="s">
        <v>4</v>
      </c>
      <c r="E42" s="3" t="s">
        <v>5</v>
      </c>
      <c r="F42" s="4">
        <v>1924</v>
      </c>
      <c r="G42" s="5">
        <v>15771</v>
      </c>
      <c r="H42" s="5" t="s">
        <v>16</v>
      </c>
      <c r="I42" s="5"/>
      <c r="J42" s="5"/>
      <c r="K42" s="6" t="s">
        <v>632</v>
      </c>
      <c r="L42" s="12" t="s">
        <v>351</v>
      </c>
      <c r="M42" s="7" t="s">
        <v>626</v>
      </c>
      <c r="N42" s="6"/>
      <c r="O42" s="1"/>
      <c r="P42" s="2"/>
      <c r="Q42" s="1" t="s">
        <v>18</v>
      </c>
      <c r="R42" s="1" t="s">
        <v>18</v>
      </c>
      <c r="S42" s="1" t="s">
        <v>633</v>
      </c>
      <c r="T42" s="1" t="s">
        <v>634</v>
      </c>
      <c r="U42" s="1"/>
      <c r="V42" s="1"/>
      <c r="W42" s="19" t="s">
        <v>635</v>
      </c>
      <c r="X42" s="8"/>
    </row>
    <row r="43" spans="1:24" ht="12.75">
      <c r="A43" s="1">
        <f t="shared" si="1"/>
        <v>37</v>
      </c>
      <c r="B43" s="2" t="s">
        <v>377</v>
      </c>
      <c r="C43" s="1" t="s">
        <v>378</v>
      </c>
      <c r="D43" s="1" t="s">
        <v>4</v>
      </c>
      <c r="E43" s="3" t="s">
        <v>5</v>
      </c>
      <c r="F43" s="4">
        <v>1919</v>
      </c>
      <c r="G43" s="5">
        <v>15773</v>
      </c>
      <c r="H43" s="5" t="s">
        <v>6</v>
      </c>
      <c r="I43" s="5"/>
      <c r="J43" s="5"/>
      <c r="K43" s="6" t="s">
        <v>27</v>
      </c>
      <c r="L43" s="7" t="s">
        <v>324</v>
      </c>
      <c r="M43" s="7" t="s">
        <v>155</v>
      </c>
      <c r="N43" s="6"/>
      <c r="O43" s="1" t="s">
        <v>19</v>
      </c>
      <c r="P43" s="2"/>
      <c r="Q43" s="1" t="s">
        <v>379</v>
      </c>
      <c r="R43" s="1" t="s">
        <v>18</v>
      </c>
      <c r="S43" s="1" t="s">
        <v>380</v>
      </c>
      <c r="T43" s="1"/>
      <c r="U43" s="1" t="s">
        <v>381</v>
      </c>
      <c r="V43" s="1" t="s">
        <v>382</v>
      </c>
      <c r="W43" s="13" t="s">
        <v>15</v>
      </c>
      <c r="X43" s="8"/>
    </row>
    <row r="44" spans="1:24" ht="12.75">
      <c r="A44" s="1">
        <f t="shared" si="1"/>
        <v>38</v>
      </c>
      <c r="B44" s="2" t="s">
        <v>650</v>
      </c>
      <c r="C44" s="1" t="s">
        <v>651</v>
      </c>
      <c r="D44" s="1" t="s">
        <v>4</v>
      </c>
      <c r="E44" s="3" t="s">
        <v>5</v>
      </c>
      <c r="F44" s="4">
        <v>1908</v>
      </c>
      <c r="G44" s="5">
        <v>15773</v>
      </c>
      <c r="H44" s="5" t="s">
        <v>6</v>
      </c>
      <c r="I44" s="5"/>
      <c r="J44" s="5"/>
      <c r="K44" s="6" t="s">
        <v>113</v>
      </c>
      <c r="L44" s="5" t="s">
        <v>645</v>
      </c>
      <c r="M44" s="7" t="s">
        <v>652</v>
      </c>
      <c r="N44" s="6" t="s">
        <v>113</v>
      </c>
      <c r="O44" s="1" t="s">
        <v>19</v>
      </c>
      <c r="P44" s="2"/>
      <c r="Q44" s="1" t="s">
        <v>351</v>
      </c>
      <c r="R44" s="1" t="s">
        <v>18</v>
      </c>
      <c r="S44" s="1" t="s">
        <v>653</v>
      </c>
      <c r="T44" s="1" t="s">
        <v>654</v>
      </c>
      <c r="U44" s="1" t="s">
        <v>650</v>
      </c>
      <c r="V44" s="1"/>
      <c r="W44" s="1"/>
      <c r="X44" s="8"/>
    </row>
    <row r="45" spans="1:23" ht="12.75">
      <c r="A45" s="1">
        <f t="shared" si="1"/>
        <v>39</v>
      </c>
      <c r="B45" s="18" t="s">
        <v>426</v>
      </c>
      <c r="C45" s="18" t="s">
        <v>427</v>
      </c>
      <c r="D45" s="1" t="s">
        <v>4</v>
      </c>
      <c r="E45" s="59" t="s">
        <v>5</v>
      </c>
      <c r="F45" s="60">
        <v>1921</v>
      </c>
      <c r="G45" s="5">
        <v>15769</v>
      </c>
      <c r="H45" s="5"/>
      <c r="I45" s="5" t="s">
        <v>16</v>
      </c>
      <c r="J45" s="5"/>
      <c r="K45" s="6" t="s">
        <v>428</v>
      </c>
      <c r="L45" s="7" t="s">
        <v>324</v>
      </c>
      <c r="M45" s="5" t="s">
        <v>423</v>
      </c>
      <c r="N45" s="5"/>
      <c r="O45" s="1" t="s">
        <v>9</v>
      </c>
      <c r="P45" s="1"/>
      <c r="Q45" s="1" t="s">
        <v>326</v>
      </c>
      <c r="R45" s="1" t="s">
        <v>423</v>
      </c>
      <c r="S45" s="1" t="s">
        <v>429</v>
      </c>
      <c r="T45" s="1"/>
      <c r="U45" s="12" t="s">
        <v>430</v>
      </c>
      <c r="V45" s="11"/>
      <c r="W45" s="6" t="s">
        <v>431</v>
      </c>
    </row>
    <row r="46" spans="1:23" ht="12.75">
      <c r="A46" s="1">
        <f t="shared" si="1"/>
        <v>40</v>
      </c>
      <c r="B46" s="10" t="s">
        <v>682</v>
      </c>
      <c r="C46" s="10" t="s">
        <v>683</v>
      </c>
      <c r="D46" s="1" t="s">
        <v>4</v>
      </c>
      <c r="E46" s="3" t="s">
        <v>5</v>
      </c>
      <c r="F46" s="4">
        <v>1924</v>
      </c>
      <c r="G46" s="5">
        <v>15769</v>
      </c>
      <c r="H46" s="5"/>
      <c r="I46" s="5" t="s">
        <v>8</v>
      </c>
      <c r="J46" s="5"/>
      <c r="K46" s="6" t="s">
        <v>22</v>
      </c>
      <c r="L46" s="12" t="s">
        <v>684</v>
      </c>
      <c r="M46" s="12" t="s">
        <v>522</v>
      </c>
      <c r="N46" s="5"/>
      <c r="O46" s="20" t="s">
        <v>19</v>
      </c>
      <c r="P46" s="1"/>
      <c r="Q46" s="12" t="s">
        <v>18</v>
      </c>
      <c r="R46" s="12" t="s">
        <v>18</v>
      </c>
      <c r="S46" s="12"/>
      <c r="T46" s="17"/>
      <c r="U46" s="12" t="s">
        <v>685</v>
      </c>
      <c r="V46" s="1" t="s">
        <v>686</v>
      </c>
      <c r="W46" s="6"/>
    </row>
    <row r="47" spans="1:24" ht="15">
      <c r="A47" s="1">
        <f t="shared" si="1"/>
        <v>41</v>
      </c>
      <c r="B47" s="2" t="s">
        <v>581</v>
      </c>
      <c r="C47" s="1" t="s">
        <v>582</v>
      </c>
      <c r="D47" s="1" t="s">
        <v>4</v>
      </c>
      <c r="E47" s="3" t="s">
        <v>583</v>
      </c>
      <c r="F47" s="4">
        <v>1906</v>
      </c>
      <c r="G47" s="5">
        <v>15773</v>
      </c>
      <c r="H47" s="1"/>
      <c r="I47" s="5" t="s">
        <v>584</v>
      </c>
      <c r="J47" s="5"/>
      <c r="K47" s="6" t="s">
        <v>585</v>
      </c>
      <c r="L47" s="12" t="s">
        <v>351</v>
      </c>
      <c r="M47" s="7" t="s">
        <v>586</v>
      </c>
      <c r="N47" s="6"/>
      <c r="O47" s="1" t="s">
        <v>9</v>
      </c>
      <c r="P47" s="2"/>
      <c r="Q47" s="1" t="s">
        <v>351</v>
      </c>
      <c r="R47" s="1" t="s">
        <v>18</v>
      </c>
      <c r="S47" s="1" t="s">
        <v>587</v>
      </c>
      <c r="T47" s="1"/>
      <c r="U47" s="1" t="s">
        <v>588</v>
      </c>
      <c r="V47" s="1" t="s">
        <v>589</v>
      </c>
      <c r="W47" s="43" t="s">
        <v>590</v>
      </c>
      <c r="X47" s="8"/>
    </row>
    <row r="48" spans="1:24" ht="15">
      <c r="A48" s="1">
        <f t="shared" si="1"/>
        <v>42</v>
      </c>
      <c r="B48" s="2" t="s">
        <v>512</v>
      </c>
      <c r="C48" s="1" t="s">
        <v>513</v>
      </c>
      <c r="D48" s="1" t="s">
        <v>4</v>
      </c>
      <c r="E48" s="3" t="s">
        <v>5</v>
      </c>
      <c r="F48" s="4">
        <v>1924</v>
      </c>
      <c r="G48" s="5">
        <v>15769</v>
      </c>
      <c r="H48" s="5"/>
      <c r="I48" s="5" t="s">
        <v>8</v>
      </c>
      <c r="J48" s="5"/>
      <c r="K48" s="6" t="s">
        <v>514</v>
      </c>
      <c r="L48" s="12" t="s">
        <v>351</v>
      </c>
      <c r="M48" s="7" t="s">
        <v>515</v>
      </c>
      <c r="N48" s="6"/>
      <c r="O48" s="1" t="s">
        <v>7</v>
      </c>
      <c r="P48" s="2"/>
      <c r="Q48" s="1" t="s">
        <v>351</v>
      </c>
      <c r="R48" s="1" t="s">
        <v>18</v>
      </c>
      <c r="S48" s="1" t="s">
        <v>516</v>
      </c>
      <c r="T48" s="1"/>
      <c r="U48" s="1" t="s">
        <v>517</v>
      </c>
      <c r="V48" s="1" t="s">
        <v>518</v>
      </c>
      <c r="W48" s="43" t="s">
        <v>519</v>
      </c>
      <c r="X48" s="8"/>
    </row>
    <row r="49" spans="1:23" ht="25.5">
      <c r="A49" s="1">
        <f t="shared" si="1"/>
        <v>43</v>
      </c>
      <c r="B49" s="10" t="s">
        <v>591</v>
      </c>
      <c r="C49" s="10" t="s">
        <v>592</v>
      </c>
      <c r="D49" s="1" t="s">
        <v>4</v>
      </c>
      <c r="E49" s="59" t="s">
        <v>5</v>
      </c>
      <c r="F49" s="60">
        <v>1912</v>
      </c>
      <c r="G49" s="5">
        <v>15768</v>
      </c>
      <c r="H49" s="5" t="s">
        <v>8</v>
      </c>
      <c r="I49" s="1"/>
      <c r="J49" s="1"/>
      <c r="K49" s="6" t="s">
        <v>396</v>
      </c>
      <c r="L49" s="12" t="s">
        <v>351</v>
      </c>
      <c r="M49" s="12" t="s">
        <v>586</v>
      </c>
      <c r="N49" s="5"/>
      <c r="O49" s="20"/>
      <c r="P49" s="1"/>
      <c r="Q49" s="12" t="s">
        <v>351</v>
      </c>
      <c r="R49" s="12" t="s">
        <v>18</v>
      </c>
      <c r="S49" s="12" t="s">
        <v>472</v>
      </c>
      <c r="T49" s="17" t="s">
        <v>593</v>
      </c>
      <c r="U49" s="12"/>
      <c r="V49" s="1"/>
      <c r="W49" s="1"/>
    </row>
    <row r="50" spans="1:24" ht="12.75">
      <c r="A50" s="1">
        <f t="shared" si="1"/>
        <v>44</v>
      </c>
      <c r="B50" s="62" t="s">
        <v>340</v>
      </c>
      <c r="C50" s="1" t="s">
        <v>341</v>
      </c>
      <c r="D50" s="1" t="s">
        <v>4</v>
      </c>
      <c r="E50" s="3" t="s">
        <v>5</v>
      </c>
      <c r="F50" s="4">
        <v>1905</v>
      </c>
      <c r="G50" s="5">
        <v>15773</v>
      </c>
      <c r="H50" s="5" t="s">
        <v>6</v>
      </c>
      <c r="I50" s="5"/>
      <c r="J50" s="5"/>
      <c r="K50" s="6" t="s">
        <v>331</v>
      </c>
      <c r="L50" s="7" t="s">
        <v>324</v>
      </c>
      <c r="M50" s="7" t="s">
        <v>325</v>
      </c>
      <c r="N50" s="6" t="s">
        <v>331</v>
      </c>
      <c r="O50" s="1" t="s">
        <v>9</v>
      </c>
      <c r="P50" s="2"/>
      <c r="Q50" s="1" t="s">
        <v>332</v>
      </c>
      <c r="R50" s="1" t="s">
        <v>342</v>
      </c>
      <c r="S50" s="1" t="s">
        <v>343</v>
      </c>
      <c r="T50" s="1"/>
      <c r="U50" s="1" t="s">
        <v>344</v>
      </c>
      <c r="V50" s="1"/>
      <c r="W50" s="1"/>
      <c r="X50" s="8"/>
    </row>
    <row r="51" spans="1:24" ht="12.75">
      <c r="A51" s="1">
        <f t="shared" si="1"/>
        <v>45</v>
      </c>
      <c r="B51" s="2" t="s">
        <v>498</v>
      </c>
      <c r="C51" s="1" t="s">
        <v>499</v>
      </c>
      <c r="D51" s="1" t="s">
        <v>4</v>
      </c>
      <c r="E51" s="3" t="s">
        <v>5</v>
      </c>
      <c r="F51" s="4">
        <v>1917</v>
      </c>
      <c r="G51" s="5">
        <v>15773</v>
      </c>
      <c r="H51" s="5" t="s">
        <v>6</v>
      </c>
      <c r="I51" s="5"/>
      <c r="J51" s="5"/>
      <c r="K51" s="6" t="s">
        <v>331</v>
      </c>
      <c r="L51" s="12" t="s">
        <v>351</v>
      </c>
      <c r="M51" s="7" t="s">
        <v>485</v>
      </c>
      <c r="N51" s="6"/>
      <c r="O51" s="1" t="s">
        <v>19</v>
      </c>
      <c r="P51" s="2"/>
      <c r="Q51" s="1" t="s">
        <v>351</v>
      </c>
      <c r="R51" s="1" t="s">
        <v>485</v>
      </c>
      <c r="S51" s="1" t="s">
        <v>500</v>
      </c>
      <c r="T51" s="1"/>
      <c r="U51" s="1" t="s">
        <v>501</v>
      </c>
      <c r="V51" s="1"/>
      <c r="W51" s="1"/>
      <c r="X51" s="8"/>
    </row>
    <row r="52" spans="1:24" ht="12.75">
      <c r="A52" s="1">
        <f t="shared" si="1"/>
        <v>46</v>
      </c>
      <c r="B52" s="1" t="s">
        <v>414</v>
      </c>
      <c r="C52" s="1" t="s">
        <v>415</v>
      </c>
      <c r="D52" s="1" t="s">
        <v>4</v>
      </c>
      <c r="E52" s="3" t="s">
        <v>5</v>
      </c>
      <c r="F52" s="4">
        <v>1920</v>
      </c>
      <c r="G52" s="5">
        <v>15773</v>
      </c>
      <c r="H52" s="5" t="s">
        <v>6</v>
      </c>
      <c r="I52" s="8"/>
      <c r="J52" s="5"/>
      <c r="K52" s="6" t="s">
        <v>331</v>
      </c>
      <c r="L52" s="7" t="s">
        <v>324</v>
      </c>
      <c r="M52" s="5" t="s">
        <v>409</v>
      </c>
      <c r="N52" s="5"/>
      <c r="O52" s="25" t="s">
        <v>41</v>
      </c>
      <c r="P52" s="2"/>
      <c r="Q52" s="1" t="s">
        <v>18</v>
      </c>
      <c r="R52" s="1" t="s">
        <v>18</v>
      </c>
      <c r="S52" s="1"/>
      <c r="T52" s="1"/>
      <c r="U52" s="1"/>
      <c r="V52" s="1" t="s">
        <v>416</v>
      </c>
      <c r="W52" s="13" t="s">
        <v>15</v>
      </c>
      <c r="X52" s="8"/>
    </row>
    <row r="53" spans="1:24" ht="12.75">
      <c r="A53" s="1">
        <f t="shared" si="1"/>
        <v>47</v>
      </c>
      <c r="B53" s="2" t="s">
        <v>362</v>
      </c>
      <c r="C53" s="1" t="s">
        <v>363</v>
      </c>
      <c r="D53" s="1" t="s">
        <v>4</v>
      </c>
      <c r="E53" s="3" t="s">
        <v>5</v>
      </c>
      <c r="F53" s="4">
        <v>1912</v>
      </c>
      <c r="G53" s="5">
        <v>15773</v>
      </c>
      <c r="H53" s="5" t="s">
        <v>6</v>
      </c>
      <c r="I53" s="5"/>
      <c r="J53" s="5"/>
      <c r="K53" s="6" t="s">
        <v>27</v>
      </c>
      <c r="L53" s="7" t="s">
        <v>324</v>
      </c>
      <c r="M53" s="7" t="s">
        <v>314</v>
      </c>
      <c r="N53" s="6" t="s">
        <v>27</v>
      </c>
      <c r="O53" s="25" t="s">
        <v>41</v>
      </c>
      <c r="P53" s="2"/>
      <c r="Q53" s="1" t="s">
        <v>18</v>
      </c>
      <c r="R53" s="1" t="s">
        <v>18</v>
      </c>
      <c r="S53" s="1"/>
      <c r="T53" s="1"/>
      <c r="U53" s="1"/>
      <c r="V53" s="1"/>
      <c r="W53" s="1"/>
      <c r="X53" s="8"/>
    </row>
    <row r="54" spans="1:24" ht="12.75">
      <c r="A54" s="1">
        <f t="shared" si="1"/>
        <v>48</v>
      </c>
      <c r="B54" s="2" t="s">
        <v>345</v>
      </c>
      <c r="C54" s="1" t="s">
        <v>346</v>
      </c>
      <c r="D54" s="1" t="s">
        <v>4</v>
      </c>
      <c r="E54" s="3" t="s">
        <v>5</v>
      </c>
      <c r="F54" s="4">
        <v>1915</v>
      </c>
      <c r="G54" s="5">
        <v>15770</v>
      </c>
      <c r="H54" s="5" t="s">
        <v>6</v>
      </c>
      <c r="I54" s="5"/>
      <c r="J54" s="5"/>
      <c r="K54" s="6" t="s">
        <v>20</v>
      </c>
      <c r="L54" s="7" t="s">
        <v>324</v>
      </c>
      <c r="M54" s="7" t="s">
        <v>325</v>
      </c>
      <c r="N54" s="6"/>
      <c r="O54" s="25" t="s">
        <v>41</v>
      </c>
      <c r="P54" s="2"/>
      <c r="Q54" s="1" t="s">
        <v>18</v>
      </c>
      <c r="R54" s="1" t="s">
        <v>18</v>
      </c>
      <c r="S54" s="1"/>
      <c r="T54" s="1"/>
      <c r="U54" s="1"/>
      <c r="V54" s="1" t="s">
        <v>347</v>
      </c>
      <c r="W54" s="6" t="s">
        <v>348</v>
      </c>
      <c r="X54" s="8"/>
    </row>
    <row r="55" spans="1:24" ht="12.75">
      <c r="A55" s="1">
        <f t="shared" si="1"/>
        <v>49</v>
      </c>
      <c r="B55" s="2" t="s">
        <v>616</v>
      </c>
      <c r="C55" s="1" t="s">
        <v>373</v>
      </c>
      <c r="D55" s="1" t="s">
        <v>21</v>
      </c>
      <c r="E55" s="3" t="s">
        <v>5</v>
      </c>
      <c r="F55" s="4">
        <v>1910</v>
      </c>
      <c r="G55" s="5">
        <v>15769</v>
      </c>
      <c r="H55" s="47" t="s">
        <v>6</v>
      </c>
      <c r="I55" s="5"/>
      <c r="J55" s="5"/>
      <c r="K55" s="6" t="s">
        <v>442</v>
      </c>
      <c r="L55" s="12" t="s">
        <v>351</v>
      </c>
      <c r="M55" s="7" t="s">
        <v>548</v>
      </c>
      <c r="N55" s="6"/>
      <c r="O55" s="1" t="s">
        <v>19</v>
      </c>
      <c r="P55" s="2" t="s">
        <v>528</v>
      </c>
      <c r="Q55" s="1" t="s">
        <v>617</v>
      </c>
      <c r="R55" s="1" t="s">
        <v>18</v>
      </c>
      <c r="S55" s="1"/>
      <c r="T55" s="1"/>
      <c r="U55" s="1" t="s">
        <v>616</v>
      </c>
      <c r="V55" s="1"/>
      <c r="W55" s="6" t="s">
        <v>618</v>
      </c>
      <c r="X55" s="8"/>
    </row>
    <row r="56" spans="1:24" ht="12.75">
      <c r="A56" s="1">
        <f t="shared" si="1"/>
        <v>50</v>
      </c>
      <c r="B56" s="2" t="s">
        <v>547</v>
      </c>
      <c r="C56" s="1" t="s">
        <v>315</v>
      </c>
      <c r="D56" s="1" t="s">
        <v>4</v>
      </c>
      <c r="E56" s="3" t="s">
        <v>5</v>
      </c>
      <c r="F56" s="4">
        <v>1915</v>
      </c>
      <c r="G56" s="5">
        <v>15773</v>
      </c>
      <c r="H56" s="5" t="s">
        <v>6</v>
      </c>
      <c r="I56" s="5"/>
      <c r="J56" s="5"/>
      <c r="K56" s="6" t="s">
        <v>113</v>
      </c>
      <c r="L56" s="12" t="s">
        <v>351</v>
      </c>
      <c r="M56" s="7" t="s">
        <v>542</v>
      </c>
      <c r="N56" s="6"/>
      <c r="O56" s="1" t="s">
        <v>19</v>
      </c>
      <c r="P56" s="2"/>
      <c r="Q56" s="66" t="s">
        <v>351</v>
      </c>
      <c r="R56" s="1" t="s">
        <v>548</v>
      </c>
      <c r="S56" s="1" t="s">
        <v>549</v>
      </c>
      <c r="T56" s="1"/>
      <c r="U56" s="1" t="s">
        <v>550</v>
      </c>
      <c r="V56" s="1"/>
      <c r="W56" s="13"/>
      <c r="X56" s="8"/>
    </row>
    <row r="57" spans="1:23" ht="12.75">
      <c r="A57" s="1">
        <f t="shared" si="1"/>
        <v>51</v>
      </c>
      <c r="B57" s="10" t="s">
        <v>636</v>
      </c>
      <c r="C57" s="10" t="s">
        <v>637</v>
      </c>
      <c r="D57" s="1" t="s">
        <v>638</v>
      </c>
      <c r="E57" s="3" t="s">
        <v>5</v>
      </c>
      <c r="F57" s="4">
        <v>1900</v>
      </c>
      <c r="G57" s="5">
        <v>15769</v>
      </c>
      <c r="H57" s="5"/>
      <c r="I57" s="5" t="s">
        <v>8</v>
      </c>
      <c r="J57" s="1"/>
      <c r="K57" s="6" t="s">
        <v>22</v>
      </c>
      <c r="L57" s="12" t="s">
        <v>351</v>
      </c>
      <c r="M57" s="12" t="s">
        <v>626</v>
      </c>
      <c r="N57" s="5"/>
      <c r="O57" s="20" t="s">
        <v>7</v>
      </c>
      <c r="P57" s="1"/>
      <c r="Q57" s="12" t="s">
        <v>351</v>
      </c>
      <c r="R57" s="12" t="s">
        <v>18</v>
      </c>
      <c r="S57" s="12" t="s">
        <v>639</v>
      </c>
      <c r="T57" s="17"/>
      <c r="U57" s="64" t="s">
        <v>640</v>
      </c>
      <c r="V57" s="12" t="s">
        <v>641</v>
      </c>
      <c r="W57" s="6" t="s">
        <v>642</v>
      </c>
    </row>
    <row r="58" spans="1:24" ht="12.75">
      <c r="A58" s="1">
        <f t="shared" si="1"/>
        <v>52</v>
      </c>
      <c r="B58" s="2" t="s">
        <v>594</v>
      </c>
      <c r="C58" s="1" t="s">
        <v>400</v>
      </c>
      <c r="D58" s="1" t="s">
        <v>4</v>
      </c>
      <c r="E58" s="3" t="s">
        <v>5</v>
      </c>
      <c r="F58" s="4">
        <v>1915</v>
      </c>
      <c r="G58" s="5">
        <v>15769</v>
      </c>
      <c r="H58" s="5" t="s">
        <v>6</v>
      </c>
      <c r="I58" s="8"/>
      <c r="J58" s="5"/>
      <c r="K58" s="6" t="s">
        <v>442</v>
      </c>
      <c r="L58" s="12" t="s">
        <v>351</v>
      </c>
      <c r="M58" s="7" t="s">
        <v>586</v>
      </c>
      <c r="N58" s="6"/>
      <c r="O58" s="1" t="s">
        <v>19</v>
      </c>
      <c r="P58" s="2"/>
      <c r="Q58" s="1" t="s">
        <v>595</v>
      </c>
      <c r="R58" s="1" t="s">
        <v>596</v>
      </c>
      <c r="S58" s="1" t="s">
        <v>597</v>
      </c>
      <c r="U58" s="1" t="s">
        <v>594</v>
      </c>
      <c r="V58" s="13"/>
      <c r="W58" s="13"/>
      <c r="X58" s="8"/>
    </row>
    <row r="59" spans="1:23" ht="12.75">
      <c r="A59" s="1">
        <f t="shared" si="1"/>
        <v>53</v>
      </c>
      <c r="B59" s="18" t="s">
        <v>502</v>
      </c>
      <c r="C59" s="18" t="s">
        <v>503</v>
      </c>
      <c r="D59" s="1" t="s">
        <v>4</v>
      </c>
      <c r="E59" s="59" t="s">
        <v>5</v>
      </c>
      <c r="F59" s="60">
        <v>1905</v>
      </c>
      <c r="G59" s="5">
        <v>15773</v>
      </c>
      <c r="H59" s="5" t="s">
        <v>16</v>
      </c>
      <c r="I59" s="5"/>
      <c r="J59" s="5"/>
      <c r="K59" s="6" t="s">
        <v>396</v>
      </c>
      <c r="L59" s="12" t="s">
        <v>351</v>
      </c>
      <c r="M59" s="5" t="s">
        <v>504</v>
      </c>
      <c r="N59" s="5"/>
      <c r="O59" s="1" t="s">
        <v>9</v>
      </c>
      <c r="P59" s="1"/>
      <c r="Q59" s="1" t="s">
        <v>351</v>
      </c>
      <c r="R59" s="1" t="s">
        <v>504</v>
      </c>
      <c r="S59" s="1" t="s">
        <v>353</v>
      </c>
      <c r="T59" s="1" t="s">
        <v>505</v>
      </c>
      <c r="U59" s="12" t="s">
        <v>506</v>
      </c>
      <c r="V59" s="17"/>
      <c r="W59" s="6" t="s">
        <v>507</v>
      </c>
    </row>
    <row r="60" spans="1:24" ht="12.75">
      <c r="A60" s="1">
        <f t="shared" si="1"/>
        <v>54</v>
      </c>
      <c r="B60" s="2" t="s">
        <v>526</v>
      </c>
      <c r="C60" s="1" t="s">
        <v>69</v>
      </c>
      <c r="D60" s="1" t="s">
        <v>4</v>
      </c>
      <c r="E60" s="3" t="s">
        <v>5</v>
      </c>
      <c r="F60" s="4">
        <v>1906</v>
      </c>
      <c r="G60" s="5">
        <v>15769</v>
      </c>
      <c r="H60" s="5"/>
      <c r="I60" s="5"/>
      <c r="J60" s="5"/>
      <c r="K60" s="6" t="s">
        <v>442</v>
      </c>
      <c r="L60" s="12" t="s">
        <v>351</v>
      </c>
      <c r="M60" s="7" t="s">
        <v>527</v>
      </c>
      <c r="N60" s="6"/>
      <c r="O60" s="1" t="s">
        <v>19</v>
      </c>
      <c r="P60" s="2" t="s">
        <v>528</v>
      </c>
      <c r="Q60" s="1" t="s">
        <v>529</v>
      </c>
      <c r="R60" s="1" t="s">
        <v>530</v>
      </c>
      <c r="S60" s="1"/>
      <c r="T60" s="1"/>
      <c r="U60" s="1"/>
      <c r="V60" s="1" t="s">
        <v>531</v>
      </c>
      <c r="W60" s="1" t="s">
        <v>532</v>
      </c>
      <c r="X60" s="8"/>
    </row>
    <row r="61" spans="1:24" ht="12.75">
      <c r="A61" s="1">
        <f t="shared" si="1"/>
        <v>55</v>
      </c>
      <c r="B61" s="1" t="s">
        <v>551</v>
      </c>
      <c r="C61" s="1" t="s">
        <v>552</v>
      </c>
      <c r="D61" s="1" t="s">
        <v>4</v>
      </c>
      <c r="E61" s="3" t="s">
        <v>5</v>
      </c>
      <c r="F61" s="4">
        <v>1916</v>
      </c>
      <c r="G61" s="5">
        <v>15769</v>
      </c>
      <c r="H61" s="5" t="s">
        <v>6</v>
      </c>
      <c r="I61" s="5"/>
      <c r="J61" s="5"/>
      <c r="K61" s="6" t="s">
        <v>442</v>
      </c>
      <c r="L61" s="12" t="s">
        <v>351</v>
      </c>
      <c r="M61" s="5" t="s">
        <v>542</v>
      </c>
      <c r="N61" s="6"/>
      <c r="O61" s="1" t="s">
        <v>553</v>
      </c>
      <c r="P61" s="2"/>
      <c r="Q61" s="1" t="s">
        <v>554</v>
      </c>
      <c r="R61" s="11" t="s">
        <v>18</v>
      </c>
      <c r="S61" s="1" t="s">
        <v>555</v>
      </c>
      <c r="T61" s="11"/>
      <c r="U61" s="38" t="s">
        <v>556</v>
      </c>
      <c r="V61" s="1" t="s">
        <v>557</v>
      </c>
      <c r="W61" s="13" t="s">
        <v>15</v>
      </c>
      <c r="X61" s="8"/>
    </row>
    <row r="62" spans="1:24" ht="12.75">
      <c r="A62" s="1">
        <f t="shared" si="1"/>
        <v>56</v>
      </c>
      <c r="B62" s="63" t="s">
        <v>558</v>
      </c>
      <c r="C62" s="1" t="s">
        <v>378</v>
      </c>
      <c r="D62" s="1" t="s">
        <v>4</v>
      </c>
      <c r="E62" s="3" t="s">
        <v>5</v>
      </c>
      <c r="F62" s="4">
        <v>1910</v>
      </c>
      <c r="G62" s="5">
        <v>15770</v>
      </c>
      <c r="H62" s="5" t="s">
        <v>6</v>
      </c>
      <c r="I62" s="5"/>
      <c r="J62" s="5"/>
      <c r="K62" s="6" t="s">
        <v>559</v>
      </c>
      <c r="L62" s="12" t="s">
        <v>351</v>
      </c>
      <c r="M62" s="5" t="s">
        <v>542</v>
      </c>
      <c r="N62" s="5"/>
      <c r="O62" s="1" t="s">
        <v>9</v>
      </c>
      <c r="P62" s="2"/>
      <c r="Q62" s="1" t="s">
        <v>351</v>
      </c>
      <c r="R62" s="1" t="s">
        <v>18</v>
      </c>
      <c r="S62" s="1" t="s">
        <v>560</v>
      </c>
      <c r="T62" s="1"/>
      <c r="U62" s="1" t="s">
        <v>561</v>
      </c>
      <c r="V62" s="1" t="s">
        <v>562</v>
      </c>
      <c r="W62" s="13" t="s">
        <v>15</v>
      </c>
      <c r="X62" s="8"/>
    </row>
    <row r="63" spans="1:23" ht="12.75">
      <c r="A63" s="1">
        <f t="shared" si="1"/>
        <v>57</v>
      </c>
      <c r="B63" s="23" t="s">
        <v>722</v>
      </c>
      <c r="C63" s="23" t="s">
        <v>723</v>
      </c>
      <c r="D63" s="1" t="s">
        <v>4</v>
      </c>
      <c r="E63" s="1" t="s">
        <v>5</v>
      </c>
      <c r="F63" s="1"/>
      <c r="G63" s="5">
        <v>15769</v>
      </c>
      <c r="H63" s="1" t="s">
        <v>40</v>
      </c>
      <c r="I63" s="1"/>
      <c r="J63" s="1"/>
      <c r="K63" s="24" t="s">
        <v>724</v>
      </c>
      <c r="L63" s="7" t="s">
        <v>326</v>
      </c>
      <c r="M63" s="7" t="s">
        <v>325</v>
      </c>
      <c r="N63" s="1"/>
      <c r="O63" s="1"/>
      <c r="P63" s="1" t="s">
        <v>725</v>
      </c>
      <c r="Q63" s="1" t="s">
        <v>726</v>
      </c>
      <c r="R63" s="1" t="s">
        <v>325</v>
      </c>
      <c r="S63" s="1" t="s">
        <v>353</v>
      </c>
      <c r="T63" s="1"/>
      <c r="U63" s="1" t="s">
        <v>727</v>
      </c>
      <c r="V63" s="1" t="s">
        <v>728</v>
      </c>
      <c r="W63" s="24" t="s">
        <v>729</v>
      </c>
    </row>
    <row r="64" spans="1:24" ht="12.75">
      <c r="A64" s="1">
        <f t="shared" si="1"/>
        <v>58</v>
      </c>
      <c r="B64" s="2" t="s">
        <v>116</v>
      </c>
      <c r="C64" s="1" t="s">
        <v>404</v>
      </c>
      <c r="D64" s="1" t="s">
        <v>4</v>
      </c>
      <c r="E64" s="3" t="s">
        <v>5</v>
      </c>
      <c r="F64" s="4">
        <v>1924</v>
      </c>
      <c r="G64" s="5">
        <v>15773</v>
      </c>
      <c r="H64" s="5" t="s">
        <v>6</v>
      </c>
      <c r="I64" s="5"/>
      <c r="J64" s="5"/>
      <c r="K64" s="6" t="s">
        <v>27</v>
      </c>
      <c r="L64" s="7" t="s">
        <v>324</v>
      </c>
      <c r="M64" s="7" t="s">
        <v>401</v>
      </c>
      <c r="N64" s="6"/>
      <c r="O64" s="1" t="s">
        <v>19</v>
      </c>
      <c r="P64" s="2"/>
      <c r="Q64" s="1" t="s">
        <v>332</v>
      </c>
      <c r="R64" s="7" t="s">
        <v>401</v>
      </c>
      <c r="S64" s="1" t="s">
        <v>405</v>
      </c>
      <c r="T64" s="1"/>
      <c r="U64" s="1" t="s">
        <v>406</v>
      </c>
      <c r="V64" s="1"/>
      <c r="W64" s="13"/>
      <c r="X64" s="8"/>
    </row>
    <row r="65" spans="1:24" ht="12.75">
      <c r="A65" s="1">
        <f t="shared" si="1"/>
        <v>59</v>
      </c>
      <c r="B65" s="2" t="s">
        <v>476</v>
      </c>
      <c r="C65" s="1" t="s">
        <v>117</v>
      </c>
      <c r="D65" s="1" t="s">
        <v>4</v>
      </c>
      <c r="E65" s="3" t="s">
        <v>5</v>
      </c>
      <c r="F65" s="4">
        <v>1909</v>
      </c>
      <c r="G65" s="5">
        <v>15769</v>
      </c>
      <c r="H65" s="5" t="s">
        <v>477</v>
      </c>
      <c r="I65" s="5"/>
      <c r="J65" s="5"/>
      <c r="K65" s="6" t="s">
        <v>478</v>
      </c>
      <c r="L65" s="12" t="s">
        <v>351</v>
      </c>
      <c r="M65" s="7" t="s">
        <v>479</v>
      </c>
      <c r="N65" s="6"/>
      <c r="O65" s="1"/>
      <c r="P65" s="2"/>
      <c r="Q65" s="1" t="s">
        <v>351</v>
      </c>
      <c r="R65" s="1" t="s">
        <v>18</v>
      </c>
      <c r="S65" s="1" t="s">
        <v>472</v>
      </c>
      <c r="T65" s="1" t="s">
        <v>480</v>
      </c>
      <c r="U65" s="1" t="s">
        <v>481</v>
      </c>
      <c r="V65" s="1" t="s">
        <v>482</v>
      </c>
      <c r="W65" s="6" t="s">
        <v>483</v>
      </c>
      <c r="X65" s="8"/>
    </row>
    <row r="66" spans="1:24" ht="12.75">
      <c r="A66" s="1">
        <f t="shared" si="1"/>
        <v>60</v>
      </c>
      <c r="B66" s="2" t="s">
        <v>445</v>
      </c>
      <c r="C66" s="1" t="s">
        <v>446</v>
      </c>
      <c r="D66" s="1" t="s">
        <v>4</v>
      </c>
      <c r="E66" s="3" t="s">
        <v>5</v>
      </c>
      <c r="F66" s="4">
        <v>1915</v>
      </c>
      <c r="G66" s="5">
        <v>15769</v>
      </c>
      <c r="H66" s="5" t="s">
        <v>6</v>
      </c>
      <c r="I66" s="47"/>
      <c r="J66" s="5"/>
      <c r="K66" s="6" t="s">
        <v>442</v>
      </c>
      <c r="L66" s="12" t="s">
        <v>351</v>
      </c>
      <c r="M66" s="7" t="s">
        <v>436</v>
      </c>
      <c r="N66" s="6"/>
      <c r="O66" s="1" t="s">
        <v>447</v>
      </c>
      <c r="P66" s="2"/>
      <c r="Q66" s="1" t="s">
        <v>18</v>
      </c>
      <c r="R66" s="1" t="s">
        <v>18</v>
      </c>
      <c r="S66" s="1"/>
      <c r="T66" s="1"/>
      <c r="U66" s="1"/>
      <c r="V66" s="1" t="s">
        <v>448</v>
      </c>
      <c r="W66" s="13" t="s">
        <v>15</v>
      </c>
      <c r="X66" s="8"/>
    </row>
    <row r="67" spans="1:24" ht="12.75">
      <c r="A67" s="1">
        <f t="shared" si="1"/>
        <v>61</v>
      </c>
      <c r="B67" s="1" t="s">
        <v>364</v>
      </c>
      <c r="C67" s="1" t="s">
        <v>365</v>
      </c>
      <c r="D67" s="1" t="s">
        <v>4</v>
      </c>
      <c r="E67" s="3" t="s">
        <v>5</v>
      </c>
      <c r="F67" s="4">
        <v>1923</v>
      </c>
      <c r="G67" s="5">
        <v>15773</v>
      </c>
      <c r="H67" s="5" t="s">
        <v>6</v>
      </c>
      <c r="I67" s="8"/>
      <c r="J67" s="5"/>
      <c r="K67" s="6" t="s">
        <v>366</v>
      </c>
      <c r="L67" s="7" t="s">
        <v>324</v>
      </c>
      <c r="M67" s="5" t="s">
        <v>314</v>
      </c>
      <c r="N67" s="5"/>
      <c r="O67" s="25" t="s">
        <v>41</v>
      </c>
      <c r="P67" s="2"/>
      <c r="Q67" s="1" t="s">
        <v>18</v>
      </c>
      <c r="R67" s="1" t="s">
        <v>18</v>
      </c>
      <c r="S67" s="1"/>
      <c r="T67" s="1"/>
      <c r="U67" s="1"/>
      <c r="V67" s="1" t="s">
        <v>367</v>
      </c>
      <c r="W67" s="13" t="s">
        <v>15</v>
      </c>
      <c r="X67" s="8"/>
    </row>
    <row r="68" spans="1:24" ht="12.75">
      <c r="A68" s="1">
        <f t="shared" si="1"/>
        <v>62</v>
      </c>
      <c r="B68" s="2" t="s">
        <v>383</v>
      </c>
      <c r="C68" s="1" t="s">
        <v>384</v>
      </c>
      <c r="D68" s="1" t="s">
        <v>4</v>
      </c>
      <c r="E68" s="3" t="s">
        <v>5</v>
      </c>
      <c r="F68" s="4">
        <v>1918</v>
      </c>
      <c r="G68" s="5">
        <v>15773</v>
      </c>
      <c r="H68" s="5" t="s">
        <v>6</v>
      </c>
      <c r="I68" s="5"/>
      <c r="J68" s="5"/>
      <c r="K68" s="6" t="s">
        <v>331</v>
      </c>
      <c r="L68" s="7" t="s">
        <v>324</v>
      </c>
      <c r="M68" s="7" t="s">
        <v>155</v>
      </c>
      <c r="N68" s="6"/>
      <c r="O68" s="1" t="s">
        <v>7</v>
      </c>
      <c r="P68" s="2"/>
      <c r="Q68" s="1" t="s">
        <v>326</v>
      </c>
      <c r="R68" s="7" t="s">
        <v>155</v>
      </c>
      <c r="S68" s="1" t="s">
        <v>385</v>
      </c>
      <c r="T68" s="1"/>
      <c r="U68" s="1" t="s">
        <v>386</v>
      </c>
      <c r="V68" s="1" t="s">
        <v>387</v>
      </c>
      <c r="W68" s="13" t="s">
        <v>15</v>
      </c>
      <c r="X68" s="8"/>
    </row>
    <row r="69" spans="1:24" ht="12.75">
      <c r="A69" s="1">
        <f t="shared" si="1"/>
        <v>63</v>
      </c>
      <c r="B69" s="2" t="s">
        <v>349</v>
      </c>
      <c r="C69" s="1" t="s">
        <v>350</v>
      </c>
      <c r="D69" s="1" t="s">
        <v>11</v>
      </c>
      <c r="E69" s="3" t="s">
        <v>5</v>
      </c>
      <c r="F69" s="4">
        <v>1908</v>
      </c>
      <c r="G69" s="5">
        <v>15770</v>
      </c>
      <c r="H69" s="5" t="s">
        <v>6</v>
      </c>
      <c r="I69" s="5"/>
      <c r="J69" s="5"/>
      <c r="K69" s="6" t="s">
        <v>121</v>
      </c>
      <c r="L69" s="7" t="s">
        <v>324</v>
      </c>
      <c r="M69" s="7" t="s">
        <v>325</v>
      </c>
      <c r="N69" s="6"/>
      <c r="O69" s="1" t="s">
        <v>9</v>
      </c>
      <c r="P69" s="2"/>
      <c r="Q69" s="1" t="s">
        <v>351</v>
      </c>
      <c r="R69" s="1" t="s">
        <v>352</v>
      </c>
      <c r="S69" s="1" t="s">
        <v>353</v>
      </c>
      <c r="T69" s="1" t="s">
        <v>354</v>
      </c>
      <c r="U69" s="1" t="s">
        <v>355</v>
      </c>
      <c r="V69" s="1" t="s">
        <v>356</v>
      </c>
      <c r="W69" s="19" t="s">
        <v>357</v>
      </c>
      <c r="X69" s="8"/>
    </row>
    <row r="70" spans="1:24" ht="12.75">
      <c r="A70" s="1">
        <f t="shared" si="1"/>
        <v>64</v>
      </c>
      <c r="B70" s="2" t="s">
        <v>388</v>
      </c>
      <c r="C70" s="1" t="s">
        <v>389</v>
      </c>
      <c r="D70" s="1" t="s">
        <v>4</v>
      </c>
      <c r="E70" s="3" t="s">
        <v>5</v>
      </c>
      <c r="F70" s="4">
        <v>1923</v>
      </c>
      <c r="G70" s="5">
        <v>15773</v>
      </c>
      <c r="H70" s="5" t="s">
        <v>6</v>
      </c>
      <c r="I70" s="5"/>
      <c r="J70" s="5"/>
      <c r="K70" s="6" t="s">
        <v>113</v>
      </c>
      <c r="L70" s="7" t="s">
        <v>324</v>
      </c>
      <c r="M70" s="7" t="s">
        <v>155</v>
      </c>
      <c r="N70" s="6"/>
      <c r="O70" s="1" t="s">
        <v>7</v>
      </c>
      <c r="P70" s="2"/>
      <c r="Q70" s="1" t="s">
        <v>326</v>
      </c>
      <c r="R70" s="1" t="s">
        <v>390</v>
      </c>
      <c r="S70" s="1" t="s">
        <v>391</v>
      </c>
      <c r="T70" s="1"/>
      <c r="U70" s="1" t="s">
        <v>392</v>
      </c>
      <c r="V70" s="1" t="s">
        <v>393</v>
      </c>
      <c r="W70" s="13" t="s">
        <v>15</v>
      </c>
      <c r="X70" s="8"/>
    </row>
    <row r="71" spans="1:24" ht="12.75">
      <c r="A71" s="1">
        <f aca="true" t="shared" si="2" ref="A71:A78">A70+1</f>
        <v>65</v>
      </c>
      <c r="B71" s="2" t="s">
        <v>569</v>
      </c>
      <c r="C71" s="1" t="s">
        <v>570</v>
      </c>
      <c r="D71" s="1" t="s">
        <v>4</v>
      </c>
      <c r="E71" s="3" t="s">
        <v>5</v>
      </c>
      <c r="F71" s="4">
        <v>1910</v>
      </c>
      <c r="G71" s="5">
        <v>15769</v>
      </c>
      <c r="H71" s="5" t="s">
        <v>6</v>
      </c>
      <c r="I71" s="5"/>
      <c r="J71" s="5"/>
      <c r="K71" s="6" t="s">
        <v>442</v>
      </c>
      <c r="L71" s="12" t="s">
        <v>351</v>
      </c>
      <c r="M71" s="7" t="s">
        <v>571</v>
      </c>
      <c r="N71" s="6"/>
      <c r="O71" s="1" t="s">
        <v>9</v>
      </c>
      <c r="P71" s="2"/>
      <c r="Q71" s="1" t="s">
        <v>572</v>
      </c>
      <c r="R71" s="1" t="s">
        <v>18</v>
      </c>
      <c r="S71" s="1"/>
      <c r="T71" s="1"/>
      <c r="U71" s="1" t="s">
        <v>573</v>
      </c>
      <c r="V71" s="1"/>
      <c r="W71" s="13"/>
      <c r="X71" s="8"/>
    </row>
    <row r="72" spans="1:24" ht="12.75">
      <c r="A72" s="1">
        <f t="shared" si="2"/>
        <v>66</v>
      </c>
      <c r="B72" s="2" t="s">
        <v>598</v>
      </c>
      <c r="C72" s="1" t="s">
        <v>599</v>
      </c>
      <c r="D72" s="1" t="s">
        <v>4</v>
      </c>
      <c r="E72" s="3" t="s">
        <v>5</v>
      </c>
      <c r="F72" s="4">
        <v>1916</v>
      </c>
      <c r="G72" s="5">
        <v>15769</v>
      </c>
      <c r="H72" s="5"/>
      <c r="I72" s="5" t="s">
        <v>8</v>
      </c>
      <c r="J72" s="5"/>
      <c r="K72" s="6" t="s">
        <v>514</v>
      </c>
      <c r="L72" s="12" t="s">
        <v>351</v>
      </c>
      <c r="M72" s="7" t="s">
        <v>586</v>
      </c>
      <c r="N72" s="6"/>
      <c r="O72" s="1" t="s">
        <v>463</v>
      </c>
      <c r="P72" s="2"/>
      <c r="Q72" s="1" t="s">
        <v>351</v>
      </c>
      <c r="R72" s="1" t="s">
        <v>18</v>
      </c>
      <c r="S72" s="1" t="s">
        <v>600</v>
      </c>
      <c r="T72" s="1" t="s">
        <v>601</v>
      </c>
      <c r="U72" s="1"/>
      <c r="V72" s="1" t="s">
        <v>602</v>
      </c>
      <c r="W72" s="6" t="s">
        <v>603</v>
      </c>
      <c r="X72" s="8"/>
    </row>
    <row r="73" spans="1:23" ht="12.75">
      <c r="A73" s="1">
        <f t="shared" si="2"/>
        <v>67</v>
      </c>
      <c r="B73" s="18" t="s">
        <v>730</v>
      </c>
      <c r="C73" s="18" t="s">
        <v>363</v>
      </c>
      <c r="D73" s="1" t="s">
        <v>14</v>
      </c>
      <c r="E73" s="3" t="s">
        <v>5</v>
      </c>
      <c r="F73" s="4">
        <v>1916</v>
      </c>
      <c r="G73" s="5">
        <v>15773</v>
      </c>
      <c r="H73" s="61" t="s">
        <v>16</v>
      </c>
      <c r="I73" s="5"/>
      <c r="J73" s="5"/>
      <c r="K73" s="6" t="s">
        <v>678</v>
      </c>
      <c r="L73" s="5" t="s">
        <v>731</v>
      </c>
      <c r="M73" s="5" t="s">
        <v>436</v>
      </c>
      <c r="N73" s="5"/>
      <c r="O73" s="1" t="s">
        <v>18</v>
      </c>
      <c r="P73" s="1"/>
      <c r="Q73" s="1" t="s">
        <v>732</v>
      </c>
      <c r="R73" s="1" t="s">
        <v>18</v>
      </c>
      <c r="S73" s="1" t="s">
        <v>733</v>
      </c>
      <c r="T73" s="1" t="s">
        <v>734</v>
      </c>
      <c r="U73" s="12" t="s">
        <v>735</v>
      </c>
      <c r="V73" s="17"/>
      <c r="W73" s="6"/>
    </row>
    <row r="74" spans="1:24" ht="12.75">
      <c r="A74" s="1">
        <f t="shared" si="2"/>
        <v>68</v>
      </c>
      <c r="B74" s="2" t="s">
        <v>461</v>
      </c>
      <c r="C74" s="1" t="s">
        <v>462</v>
      </c>
      <c r="D74" s="1" t="s">
        <v>4</v>
      </c>
      <c r="E74" s="3" t="s">
        <v>5</v>
      </c>
      <c r="F74" s="4">
        <v>1918</v>
      </c>
      <c r="G74" s="5">
        <v>15770</v>
      </c>
      <c r="H74" s="5" t="s">
        <v>6</v>
      </c>
      <c r="I74" s="5"/>
      <c r="J74" s="5"/>
      <c r="K74" s="6" t="s">
        <v>20</v>
      </c>
      <c r="L74" s="12" t="s">
        <v>351</v>
      </c>
      <c r="M74" s="7" t="s">
        <v>451</v>
      </c>
      <c r="N74" s="6"/>
      <c r="O74" s="1" t="s">
        <v>463</v>
      </c>
      <c r="P74" s="1"/>
      <c r="Q74" s="2" t="s">
        <v>464</v>
      </c>
      <c r="R74" s="1" t="s">
        <v>465</v>
      </c>
      <c r="S74" s="1" t="s">
        <v>466</v>
      </c>
      <c r="T74" s="1"/>
      <c r="U74" s="1" t="s">
        <v>461</v>
      </c>
      <c r="V74" s="1" t="s">
        <v>467</v>
      </c>
      <c r="W74" s="1" t="s">
        <v>468</v>
      </c>
      <c r="X74" s="8"/>
    </row>
    <row r="75" spans="1:23" ht="12.75">
      <c r="A75" s="1">
        <f t="shared" si="2"/>
        <v>69</v>
      </c>
      <c r="B75" s="23" t="s">
        <v>574</v>
      </c>
      <c r="C75" s="23" t="s">
        <v>117</v>
      </c>
      <c r="D75" s="1" t="s">
        <v>4</v>
      </c>
      <c r="E75" s="1" t="s">
        <v>5</v>
      </c>
      <c r="F75" s="1">
        <v>1909</v>
      </c>
      <c r="G75" s="5">
        <v>15769</v>
      </c>
      <c r="H75" s="1"/>
      <c r="I75" s="1" t="s">
        <v>16</v>
      </c>
      <c r="J75" s="1"/>
      <c r="K75" s="24" t="s">
        <v>428</v>
      </c>
      <c r="L75" s="12" t="s">
        <v>351</v>
      </c>
      <c r="M75" s="7" t="s">
        <v>575</v>
      </c>
      <c r="N75" s="1"/>
      <c r="O75" s="1"/>
      <c r="P75" s="1"/>
      <c r="Q75" s="1" t="s">
        <v>351</v>
      </c>
      <c r="R75" s="1" t="s">
        <v>575</v>
      </c>
      <c r="S75" s="1"/>
      <c r="T75" s="1"/>
      <c r="U75" s="1" t="s">
        <v>576</v>
      </c>
      <c r="V75" s="1"/>
      <c r="W75" s="1"/>
    </row>
    <row r="76" spans="1:24" ht="12.75">
      <c r="A76" s="1">
        <f t="shared" si="2"/>
        <v>70</v>
      </c>
      <c r="B76" s="2" t="s">
        <v>417</v>
      </c>
      <c r="C76" s="1" t="s">
        <v>418</v>
      </c>
      <c r="D76" s="1" t="s">
        <v>4</v>
      </c>
      <c r="E76" s="3" t="s">
        <v>5</v>
      </c>
      <c r="F76" s="4">
        <v>1923</v>
      </c>
      <c r="G76" s="5">
        <v>15773</v>
      </c>
      <c r="H76" s="5" t="s">
        <v>6</v>
      </c>
      <c r="I76" s="5"/>
      <c r="J76" s="5"/>
      <c r="K76" s="6" t="s">
        <v>113</v>
      </c>
      <c r="L76" s="7" t="s">
        <v>324</v>
      </c>
      <c r="M76" s="7" t="s">
        <v>409</v>
      </c>
      <c r="N76" s="6"/>
      <c r="O76" s="1" t="s">
        <v>19</v>
      </c>
      <c r="P76" s="2"/>
      <c r="Q76" s="1" t="s">
        <v>326</v>
      </c>
      <c r="R76" s="7" t="s">
        <v>409</v>
      </c>
      <c r="S76" s="1" t="s">
        <v>419</v>
      </c>
      <c r="T76" s="1"/>
      <c r="U76" s="1" t="s">
        <v>420</v>
      </c>
      <c r="V76" s="1"/>
      <c r="W76" s="1"/>
      <c r="X76" s="8"/>
    </row>
    <row r="77" spans="1:24" ht="12.75">
      <c r="A77" s="1">
        <f t="shared" si="2"/>
        <v>71</v>
      </c>
      <c r="B77" s="2" t="s">
        <v>577</v>
      </c>
      <c r="C77" s="1" t="s">
        <v>578</v>
      </c>
      <c r="D77" s="1" t="s">
        <v>4</v>
      </c>
      <c r="E77" s="3" t="s">
        <v>5</v>
      </c>
      <c r="F77" s="4">
        <v>1922</v>
      </c>
      <c r="G77" s="5">
        <v>15773</v>
      </c>
      <c r="H77" s="5" t="s">
        <v>6</v>
      </c>
      <c r="I77" s="5"/>
      <c r="J77" s="8"/>
      <c r="K77" s="6" t="s">
        <v>12</v>
      </c>
      <c r="L77" s="12" t="s">
        <v>351</v>
      </c>
      <c r="M77" s="7" t="s">
        <v>575</v>
      </c>
      <c r="N77" s="6"/>
      <c r="O77" s="1" t="s">
        <v>19</v>
      </c>
      <c r="P77" s="2"/>
      <c r="Q77" s="12" t="s">
        <v>351</v>
      </c>
      <c r="R77" s="7" t="s">
        <v>575</v>
      </c>
      <c r="S77" s="1"/>
      <c r="T77" s="1"/>
      <c r="U77" s="1" t="s">
        <v>579</v>
      </c>
      <c r="V77" s="1" t="s">
        <v>580</v>
      </c>
      <c r="W77" s="1" t="s">
        <v>99</v>
      </c>
      <c r="X77" s="8"/>
    </row>
    <row r="78" spans="1:24" ht="12.75">
      <c r="A78" s="1">
        <f t="shared" si="2"/>
        <v>72</v>
      </c>
      <c r="B78" s="1" t="s">
        <v>563</v>
      </c>
      <c r="C78" s="1" t="s">
        <v>564</v>
      </c>
      <c r="D78" s="1" t="s">
        <v>4</v>
      </c>
      <c r="E78" s="3" t="s">
        <v>5</v>
      </c>
      <c r="F78" s="4">
        <v>1913</v>
      </c>
      <c r="G78" s="5">
        <v>15773</v>
      </c>
      <c r="H78" s="5" t="s">
        <v>6</v>
      </c>
      <c r="I78" s="8"/>
      <c r="J78" s="5"/>
      <c r="K78" s="6" t="s">
        <v>27</v>
      </c>
      <c r="L78" s="12" t="s">
        <v>351</v>
      </c>
      <c r="M78" s="7" t="s">
        <v>542</v>
      </c>
      <c r="N78" s="6"/>
      <c r="O78" s="1" t="s">
        <v>19</v>
      </c>
      <c r="P78" s="2"/>
      <c r="Q78" s="12" t="s">
        <v>351</v>
      </c>
      <c r="R78" s="1" t="s">
        <v>18</v>
      </c>
      <c r="S78" s="1" t="s">
        <v>565</v>
      </c>
      <c r="T78" s="1"/>
      <c r="U78" s="1" t="s">
        <v>566</v>
      </c>
      <c r="V78" s="1" t="s">
        <v>567</v>
      </c>
      <c r="W78" s="1" t="s">
        <v>568</v>
      </c>
      <c r="X78" s="8"/>
    </row>
    <row r="81" ht="15.75">
      <c r="B81" s="26" t="s">
        <v>42</v>
      </c>
    </row>
    <row r="82" spans="1:23" ht="12.75">
      <c r="A82" s="53">
        <f>A81+1</f>
        <v>1</v>
      </c>
      <c r="B82" s="23" t="s">
        <v>764</v>
      </c>
      <c r="C82" s="23" t="s">
        <v>765</v>
      </c>
      <c r="D82" s="1" t="s">
        <v>4</v>
      </c>
      <c r="E82" s="1" t="s">
        <v>5</v>
      </c>
      <c r="F82" s="1">
        <v>1906</v>
      </c>
      <c r="G82" s="5">
        <v>15769</v>
      </c>
      <c r="H82" s="1" t="s">
        <v>40</v>
      </c>
      <c r="I82" s="1"/>
      <c r="J82" s="1"/>
      <c r="K82" s="24" t="s">
        <v>711</v>
      </c>
      <c r="L82" s="7" t="s">
        <v>766</v>
      </c>
      <c r="M82" s="7" t="s">
        <v>401</v>
      </c>
      <c r="N82" s="1"/>
      <c r="O82" s="1" t="s">
        <v>9</v>
      </c>
      <c r="P82" s="1"/>
      <c r="Q82" s="1" t="s">
        <v>351</v>
      </c>
      <c r="R82" s="1"/>
      <c r="S82" s="1" t="s">
        <v>767</v>
      </c>
      <c r="T82" s="1" t="s">
        <v>768</v>
      </c>
      <c r="U82" s="1" t="s">
        <v>769</v>
      </c>
      <c r="V82" s="1" t="s">
        <v>770</v>
      </c>
      <c r="W82" s="67" t="s">
        <v>771</v>
      </c>
    </row>
    <row r="83" spans="1:23" ht="12.75">
      <c r="A83" s="53">
        <f>A82+1</f>
        <v>2</v>
      </c>
      <c r="B83" s="23" t="s">
        <v>755</v>
      </c>
      <c r="C83" s="23" t="s">
        <v>756</v>
      </c>
      <c r="D83" s="1" t="s">
        <v>4</v>
      </c>
      <c r="E83" s="1" t="s">
        <v>5</v>
      </c>
      <c r="F83" s="1">
        <v>1909</v>
      </c>
      <c r="G83" s="5">
        <v>15768</v>
      </c>
      <c r="H83" s="1" t="s">
        <v>40</v>
      </c>
      <c r="I83" s="1"/>
      <c r="J83" s="1"/>
      <c r="K83" s="24" t="s">
        <v>757</v>
      </c>
      <c r="L83" s="7" t="s">
        <v>758</v>
      </c>
      <c r="M83" s="7" t="s">
        <v>759</v>
      </c>
      <c r="N83" s="1"/>
      <c r="O83" s="1" t="s">
        <v>9</v>
      </c>
      <c r="P83" s="1"/>
      <c r="Q83" s="1" t="s">
        <v>351</v>
      </c>
      <c r="R83" s="1"/>
      <c r="S83" s="1" t="s">
        <v>760</v>
      </c>
      <c r="T83" s="1"/>
      <c r="U83" s="1" t="s">
        <v>761</v>
      </c>
      <c r="V83" s="1" t="s">
        <v>762</v>
      </c>
      <c r="W83" s="24" t="s">
        <v>763</v>
      </c>
    </row>
    <row r="84" spans="1:24" ht="12.75">
      <c r="A84" s="53">
        <f aca="true" t="shared" si="3" ref="A84:A89">A83+1</f>
        <v>3</v>
      </c>
      <c r="B84" s="2" t="s">
        <v>743</v>
      </c>
      <c r="C84" s="1" t="s">
        <v>25</v>
      </c>
      <c r="D84" s="21" t="s">
        <v>21</v>
      </c>
      <c r="E84" s="3" t="s">
        <v>5</v>
      </c>
      <c r="F84" s="4">
        <v>1920</v>
      </c>
      <c r="G84" s="5">
        <v>15773</v>
      </c>
      <c r="H84" s="5" t="s">
        <v>6</v>
      </c>
      <c r="I84" s="5"/>
      <c r="J84" s="5"/>
      <c r="K84" s="6" t="s">
        <v>27</v>
      </c>
      <c r="L84" s="7" t="s">
        <v>744</v>
      </c>
      <c r="M84" s="7" t="s">
        <v>745</v>
      </c>
      <c r="N84" s="6"/>
      <c r="O84" s="21" t="s">
        <v>9</v>
      </c>
      <c r="P84" s="2"/>
      <c r="Q84" s="1" t="s">
        <v>332</v>
      </c>
      <c r="R84" s="1" t="s">
        <v>18</v>
      </c>
      <c r="S84" s="1" t="s">
        <v>647</v>
      </c>
      <c r="T84" s="1" t="s">
        <v>746</v>
      </c>
      <c r="U84" s="1" t="s">
        <v>747</v>
      </c>
      <c r="V84" s="1" t="s">
        <v>748</v>
      </c>
      <c r="W84" s="1" t="s">
        <v>15</v>
      </c>
      <c r="X84" s="8"/>
    </row>
    <row r="85" spans="1:23" ht="12.75">
      <c r="A85" s="53">
        <f t="shared" si="3"/>
        <v>4</v>
      </c>
      <c r="B85" s="18" t="s">
        <v>736</v>
      </c>
      <c r="C85" s="18" t="s">
        <v>737</v>
      </c>
      <c r="D85" s="1" t="s">
        <v>14</v>
      </c>
      <c r="E85" s="3" t="s">
        <v>5</v>
      </c>
      <c r="F85" s="4">
        <v>1913</v>
      </c>
      <c r="G85" s="5">
        <v>15773</v>
      </c>
      <c r="H85" s="5" t="s">
        <v>16</v>
      </c>
      <c r="I85" s="5"/>
      <c r="J85" s="5"/>
      <c r="K85" s="6" t="s">
        <v>115</v>
      </c>
      <c r="L85" s="5" t="s">
        <v>738</v>
      </c>
      <c r="M85" s="5" t="s">
        <v>739</v>
      </c>
      <c r="N85" s="6"/>
      <c r="O85" s="1" t="s">
        <v>9</v>
      </c>
      <c r="P85" s="12"/>
      <c r="Q85" s="1" t="s">
        <v>351</v>
      </c>
      <c r="R85" s="1" t="s">
        <v>18</v>
      </c>
      <c r="S85" s="1" t="s">
        <v>740</v>
      </c>
      <c r="T85" s="1" t="s">
        <v>741</v>
      </c>
      <c r="U85" s="12" t="s">
        <v>742</v>
      </c>
      <c r="V85" s="11"/>
      <c r="W85" s="1"/>
    </row>
    <row r="86" spans="1:24" ht="12.75">
      <c r="A86" s="53">
        <f t="shared" si="3"/>
        <v>5</v>
      </c>
      <c r="B86" s="2" t="s">
        <v>749</v>
      </c>
      <c r="C86" s="1" t="s">
        <v>750</v>
      </c>
      <c r="D86" s="1" t="s">
        <v>4</v>
      </c>
      <c r="E86" s="3" t="s">
        <v>5</v>
      </c>
      <c r="F86" s="4">
        <v>1912</v>
      </c>
      <c r="G86" s="5">
        <v>15773</v>
      </c>
      <c r="H86" s="5" t="s">
        <v>6</v>
      </c>
      <c r="I86" s="5"/>
      <c r="J86" s="5"/>
      <c r="K86" s="6" t="s">
        <v>331</v>
      </c>
      <c r="L86" s="7" t="s">
        <v>81</v>
      </c>
      <c r="M86" s="7" t="s">
        <v>325</v>
      </c>
      <c r="N86" s="6" t="s">
        <v>331</v>
      </c>
      <c r="O86" s="1" t="s">
        <v>9</v>
      </c>
      <c r="P86" s="2"/>
      <c r="Q86" s="1" t="s">
        <v>332</v>
      </c>
      <c r="R86" s="1" t="s">
        <v>751</v>
      </c>
      <c r="S86" s="1" t="s">
        <v>752</v>
      </c>
      <c r="T86" s="1"/>
      <c r="U86" s="1" t="s">
        <v>753</v>
      </c>
      <c r="V86" s="1" t="s">
        <v>754</v>
      </c>
      <c r="W86" s="13" t="s">
        <v>15</v>
      </c>
      <c r="X86" s="8"/>
    </row>
    <row r="87" spans="1:23" ht="12.75">
      <c r="A87" s="53">
        <f t="shared" si="3"/>
        <v>6</v>
      </c>
      <c r="B87" s="23" t="s">
        <v>779</v>
      </c>
      <c r="C87" s="23" t="s">
        <v>780</v>
      </c>
      <c r="D87" s="1" t="s">
        <v>4</v>
      </c>
      <c r="E87" s="1" t="s">
        <v>5</v>
      </c>
      <c r="F87" s="1">
        <v>1920</v>
      </c>
      <c r="G87" s="5">
        <v>15769</v>
      </c>
      <c r="H87" s="1" t="s">
        <v>40</v>
      </c>
      <c r="I87" s="1"/>
      <c r="J87" s="1"/>
      <c r="K87" s="24" t="s">
        <v>781</v>
      </c>
      <c r="L87" s="7"/>
      <c r="M87" s="7"/>
      <c r="N87" s="1"/>
      <c r="O87" s="1"/>
      <c r="P87" s="1"/>
      <c r="Q87" s="1" t="s">
        <v>326</v>
      </c>
      <c r="R87" s="1"/>
      <c r="S87" s="1" t="s">
        <v>782</v>
      </c>
      <c r="T87" s="1" t="s">
        <v>783</v>
      </c>
      <c r="U87" s="1"/>
      <c r="V87" s="1"/>
      <c r="W87" s="1"/>
    </row>
    <row r="88" spans="1:23" ht="12.75">
      <c r="A88" s="53">
        <f t="shared" si="3"/>
        <v>7</v>
      </c>
      <c r="B88" s="23" t="s">
        <v>779</v>
      </c>
      <c r="C88" s="23" t="s">
        <v>784</v>
      </c>
      <c r="D88" s="1" t="s">
        <v>4</v>
      </c>
      <c r="E88" s="1" t="s">
        <v>5</v>
      </c>
      <c r="F88" s="1">
        <v>1924</v>
      </c>
      <c r="G88" s="5">
        <v>15769</v>
      </c>
      <c r="H88" s="1" t="s">
        <v>40</v>
      </c>
      <c r="I88" s="1"/>
      <c r="J88" s="1"/>
      <c r="K88" s="24" t="s">
        <v>785</v>
      </c>
      <c r="L88" s="7"/>
      <c r="M88" s="7"/>
      <c r="N88" s="1"/>
      <c r="O88" s="1"/>
      <c r="P88" s="1"/>
      <c r="Q88" s="1" t="s">
        <v>326</v>
      </c>
      <c r="R88" s="1"/>
      <c r="S88" s="1" t="s">
        <v>782</v>
      </c>
      <c r="T88" s="1" t="s">
        <v>783</v>
      </c>
      <c r="U88" s="1"/>
      <c r="V88" s="1"/>
      <c r="W88" s="24" t="s">
        <v>0</v>
      </c>
    </row>
    <row r="89" spans="1:23" ht="12.75">
      <c r="A89" s="53">
        <f t="shared" si="3"/>
        <v>8</v>
      </c>
      <c r="B89" s="23" t="s">
        <v>772</v>
      </c>
      <c r="C89" s="23" t="s">
        <v>773</v>
      </c>
      <c r="D89" s="1" t="s">
        <v>4</v>
      </c>
      <c r="E89" s="1" t="s">
        <v>5</v>
      </c>
      <c r="F89" s="1">
        <v>1924</v>
      </c>
      <c r="G89" s="5">
        <v>15769</v>
      </c>
      <c r="H89" s="1" t="s">
        <v>40</v>
      </c>
      <c r="I89" s="1"/>
      <c r="J89" s="1"/>
      <c r="K89" s="24" t="s">
        <v>711</v>
      </c>
      <c r="L89" s="7" t="s">
        <v>774</v>
      </c>
      <c r="M89" s="7" t="s">
        <v>775</v>
      </c>
      <c r="N89" s="1"/>
      <c r="O89" s="1" t="s">
        <v>7</v>
      </c>
      <c r="P89" s="1"/>
      <c r="Q89" s="1" t="s">
        <v>351</v>
      </c>
      <c r="R89" s="1"/>
      <c r="S89" s="1" t="s">
        <v>776</v>
      </c>
      <c r="T89" s="1"/>
      <c r="U89" s="1" t="s">
        <v>777</v>
      </c>
      <c r="V89" s="1" t="s">
        <v>778</v>
      </c>
      <c r="W89" s="1"/>
    </row>
    <row r="91" ht="15.75">
      <c r="B91" s="26" t="s">
        <v>1</v>
      </c>
    </row>
    <row r="92" spans="1:23" ht="12.75">
      <c r="A92" s="1">
        <f aca="true" t="shared" si="4" ref="A92:A119">A91+1</f>
        <v>1</v>
      </c>
      <c r="B92" s="23" t="s">
        <v>176</v>
      </c>
      <c r="C92" s="23" t="s">
        <v>177</v>
      </c>
      <c r="D92" s="1"/>
      <c r="E92" s="1" t="s">
        <v>5</v>
      </c>
      <c r="F92" s="1">
        <v>1924</v>
      </c>
      <c r="G92" s="5">
        <v>15769</v>
      </c>
      <c r="H92" s="1"/>
      <c r="I92" s="1"/>
      <c r="J92" s="1"/>
      <c r="K92" s="24"/>
      <c r="L92" s="7"/>
      <c r="M92" s="7"/>
      <c r="N92" s="5"/>
      <c r="O92" s="25" t="s">
        <v>41</v>
      </c>
      <c r="P92" s="1"/>
      <c r="Q92" s="1"/>
      <c r="R92" s="1"/>
      <c r="S92" s="1"/>
      <c r="T92" s="1"/>
      <c r="U92" s="1"/>
      <c r="V92" s="1" t="s">
        <v>119</v>
      </c>
      <c r="W92" s="24" t="s">
        <v>178</v>
      </c>
    </row>
    <row r="93" spans="1:23" ht="12.75">
      <c r="A93" s="1">
        <f t="shared" si="4"/>
        <v>2</v>
      </c>
      <c r="B93" s="23" t="s">
        <v>179</v>
      </c>
      <c r="C93" s="23" t="s">
        <v>180</v>
      </c>
      <c r="D93" s="1" t="s">
        <v>4</v>
      </c>
      <c r="E93" s="1" t="s">
        <v>5</v>
      </c>
      <c r="F93" s="1">
        <v>1924</v>
      </c>
      <c r="G93" s="5">
        <v>15769</v>
      </c>
      <c r="H93" s="1"/>
      <c r="I93" s="1"/>
      <c r="J93" s="1"/>
      <c r="K93" s="24"/>
      <c r="L93" s="7"/>
      <c r="M93" s="7"/>
      <c r="N93" s="5"/>
      <c r="O93" s="25" t="s">
        <v>41</v>
      </c>
      <c r="P93" s="1"/>
      <c r="Q93" s="1"/>
      <c r="R93" s="1"/>
      <c r="S93" s="1"/>
      <c r="T93" s="1"/>
      <c r="U93" s="1"/>
      <c r="V93" s="1"/>
      <c r="W93" s="24"/>
    </row>
    <row r="94" spans="1:23" ht="12.75">
      <c r="A94" s="1">
        <f t="shared" si="4"/>
        <v>3</v>
      </c>
      <c r="B94" s="23" t="s">
        <v>181</v>
      </c>
      <c r="C94" s="23" t="s">
        <v>182</v>
      </c>
      <c r="D94" s="1"/>
      <c r="E94" s="1" t="s">
        <v>5</v>
      </c>
      <c r="F94" s="1">
        <v>1924</v>
      </c>
      <c r="G94" s="5">
        <v>15769</v>
      </c>
      <c r="H94" s="1"/>
      <c r="I94" s="22"/>
      <c r="J94" s="1"/>
      <c r="K94" s="24"/>
      <c r="L94" s="7"/>
      <c r="M94" s="7"/>
      <c r="N94" s="5"/>
      <c r="O94" s="1"/>
      <c r="P94" s="1"/>
      <c r="Q94" s="1"/>
      <c r="R94" s="1"/>
      <c r="S94" s="1"/>
      <c r="T94" s="1"/>
      <c r="U94" s="1" t="s">
        <v>183</v>
      </c>
      <c r="V94" s="1" t="s">
        <v>184</v>
      </c>
      <c r="W94" s="24"/>
    </row>
    <row r="95" spans="1:24" ht="12.75">
      <c r="A95" s="1">
        <f t="shared" si="4"/>
        <v>4</v>
      </c>
      <c r="B95" s="2" t="s">
        <v>44</v>
      </c>
      <c r="C95" s="1" t="s">
        <v>45</v>
      </c>
      <c r="D95" s="1" t="s">
        <v>11</v>
      </c>
      <c r="E95" s="3" t="s">
        <v>5</v>
      </c>
      <c r="F95" s="4">
        <v>1923</v>
      </c>
      <c r="G95" s="5">
        <v>15773</v>
      </c>
      <c r="H95" s="5"/>
      <c r="I95" s="8"/>
      <c r="J95" s="5"/>
      <c r="K95" s="6"/>
      <c r="L95" s="7" t="s">
        <v>18</v>
      </c>
      <c r="M95" s="7" t="s">
        <v>18</v>
      </c>
      <c r="N95" s="6"/>
      <c r="O95" s="1"/>
      <c r="P95" s="2"/>
      <c r="Q95" s="1" t="s">
        <v>18</v>
      </c>
      <c r="R95" s="1" t="s">
        <v>18</v>
      </c>
      <c r="S95" s="1"/>
      <c r="T95" s="1"/>
      <c r="U95" s="1"/>
      <c r="V95" s="1"/>
      <c r="W95" s="1"/>
      <c r="X95" s="8"/>
    </row>
    <row r="96" spans="1:23" ht="12.75">
      <c r="A96" s="13">
        <f t="shared" si="4"/>
        <v>5</v>
      </c>
      <c r="B96" s="14" t="s">
        <v>46</v>
      </c>
      <c r="C96" s="14" t="s">
        <v>47</v>
      </c>
      <c r="D96" s="13" t="s">
        <v>18</v>
      </c>
      <c r="E96" s="3" t="s">
        <v>18</v>
      </c>
      <c r="F96" s="15">
        <v>1909</v>
      </c>
      <c r="G96" s="28">
        <v>15782</v>
      </c>
      <c r="H96" s="29" t="s">
        <v>6</v>
      </c>
      <c r="I96" s="30"/>
      <c r="J96" s="30"/>
      <c r="K96" s="6"/>
      <c r="L96" s="5" t="s">
        <v>18</v>
      </c>
      <c r="M96" s="5" t="s">
        <v>18</v>
      </c>
      <c r="N96" s="5"/>
      <c r="O96" s="1"/>
      <c r="P96" s="11"/>
      <c r="Q96" s="5" t="s">
        <v>18</v>
      </c>
      <c r="R96" s="5" t="s">
        <v>18</v>
      </c>
      <c r="S96" s="1"/>
      <c r="T96" s="1"/>
      <c r="U96" s="1"/>
      <c r="V96" s="31"/>
      <c r="W96" s="7" t="s">
        <v>48</v>
      </c>
    </row>
    <row r="97" spans="1:23" ht="12.75">
      <c r="A97" s="13">
        <f t="shared" si="4"/>
        <v>6</v>
      </c>
      <c r="B97" s="14" t="s">
        <v>139</v>
      </c>
      <c r="C97" s="14" t="s">
        <v>140</v>
      </c>
      <c r="D97" s="13" t="s">
        <v>4</v>
      </c>
      <c r="E97" s="3" t="s">
        <v>5</v>
      </c>
      <c r="F97" s="15">
        <v>1911</v>
      </c>
      <c r="G97" s="7">
        <v>15773</v>
      </c>
      <c r="H97" s="13"/>
      <c r="I97" s="7" t="s">
        <v>6</v>
      </c>
      <c r="J97" s="7"/>
      <c r="K97" s="6" t="s">
        <v>89</v>
      </c>
      <c r="L97" s="5" t="s">
        <v>18</v>
      </c>
      <c r="M97" s="5" t="s">
        <v>141</v>
      </c>
      <c r="N97" s="6"/>
      <c r="O97" s="25" t="s">
        <v>142</v>
      </c>
      <c r="P97" s="11"/>
      <c r="Q97" s="5" t="s">
        <v>18</v>
      </c>
      <c r="R97" s="5" t="s">
        <v>18</v>
      </c>
      <c r="S97" s="1"/>
      <c r="T97" s="1"/>
      <c r="U97" s="1"/>
      <c r="V97" s="31"/>
      <c r="W97" s="11"/>
    </row>
    <row r="98" spans="1:24" ht="12.75">
      <c r="A98" s="1">
        <f t="shared" si="4"/>
        <v>7</v>
      </c>
      <c r="B98" s="2" t="s">
        <v>51</v>
      </c>
      <c r="C98" s="1" t="s">
        <v>52</v>
      </c>
      <c r="D98" s="1" t="s">
        <v>11</v>
      </c>
      <c r="E98" s="3" t="s">
        <v>18</v>
      </c>
      <c r="F98" s="4" t="s">
        <v>18</v>
      </c>
      <c r="G98" s="5">
        <v>15939</v>
      </c>
      <c r="H98" s="5"/>
      <c r="I98" s="5"/>
      <c r="J98" s="5"/>
      <c r="K98" s="6"/>
      <c r="L98" s="7" t="s">
        <v>18</v>
      </c>
      <c r="M98" s="7" t="s">
        <v>18</v>
      </c>
      <c r="N98" s="6"/>
      <c r="O98" s="1"/>
      <c r="P98" s="2"/>
      <c r="Q98" s="1" t="s">
        <v>18</v>
      </c>
      <c r="R98" s="1" t="s">
        <v>18</v>
      </c>
      <c r="S98" s="1"/>
      <c r="T98" s="1"/>
      <c r="U98" s="1"/>
      <c r="V98" s="1"/>
      <c r="W98" s="6"/>
      <c r="X98" s="8"/>
    </row>
    <row r="99" spans="1:24" ht="12.75">
      <c r="A99" s="1">
        <f t="shared" si="4"/>
        <v>8</v>
      </c>
      <c r="B99" s="2" t="s">
        <v>53</v>
      </c>
      <c r="C99" s="1" t="s">
        <v>54</v>
      </c>
      <c r="D99" s="1" t="s">
        <v>11</v>
      </c>
      <c r="E99" s="3" t="s">
        <v>5</v>
      </c>
      <c r="F99" s="4">
        <v>1905</v>
      </c>
      <c r="G99" s="5">
        <v>15767</v>
      </c>
      <c r="H99" s="5"/>
      <c r="I99" s="5"/>
      <c r="J99" s="5"/>
      <c r="K99" s="6"/>
      <c r="L99" s="7" t="s">
        <v>18</v>
      </c>
      <c r="M99" s="7" t="s">
        <v>18</v>
      </c>
      <c r="N99" s="6"/>
      <c r="O99" s="1"/>
      <c r="P99" s="2"/>
      <c r="Q99" s="1" t="s">
        <v>18</v>
      </c>
      <c r="R99" s="1" t="s">
        <v>18</v>
      </c>
      <c r="S99" s="1"/>
      <c r="T99" s="1"/>
      <c r="U99" s="1"/>
      <c r="V99" s="1" t="s">
        <v>55</v>
      </c>
      <c r="W99" s="1"/>
      <c r="X99" s="8"/>
    </row>
    <row r="100" spans="1:24" ht="12.75">
      <c r="A100" s="1">
        <f t="shared" si="4"/>
        <v>9</v>
      </c>
      <c r="B100" s="2" t="s">
        <v>202</v>
      </c>
      <c r="C100" s="1" t="s">
        <v>203</v>
      </c>
      <c r="D100" s="1" t="s">
        <v>4</v>
      </c>
      <c r="E100" s="3" t="s">
        <v>5</v>
      </c>
      <c r="F100" s="4"/>
      <c r="G100" s="5">
        <v>15817</v>
      </c>
      <c r="H100" s="5" t="s">
        <v>204</v>
      </c>
      <c r="I100" s="5"/>
      <c r="J100" s="5"/>
      <c r="K100" s="6" t="s">
        <v>205</v>
      </c>
      <c r="L100" s="39" t="s">
        <v>160</v>
      </c>
      <c r="M100" s="7"/>
      <c r="N100" s="6"/>
      <c r="O100" s="25" t="s">
        <v>206</v>
      </c>
      <c r="P100" s="2"/>
      <c r="Q100" s="1"/>
      <c r="R100" s="1"/>
      <c r="S100" s="1"/>
      <c r="T100" s="1"/>
      <c r="U100" s="1"/>
      <c r="V100" s="1"/>
      <c r="W100" s="6" t="s">
        <v>207</v>
      </c>
      <c r="X100" s="8"/>
    </row>
    <row r="101" spans="1:23" ht="12.75">
      <c r="A101" s="1">
        <f t="shared" si="4"/>
        <v>10</v>
      </c>
      <c r="B101" s="16" t="s">
        <v>56</v>
      </c>
      <c r="C101" s="16" t="s">
        <v>57</v>
      </c>
      <c r="D101" s="11" t="s">
        <v>14</v>
      </c>
      <c r="E101" s="3" t="s">
        <v>58</v>
      </c>
      <c r="F101" s="4">
        <v>1922</v>
      </c>
      <c r="G101" s="5">
        <v>15949</v>
      </c>
      <c r="H101" s="5" t="s">
        <v>10</v>
      </c>
      <c r="I101" s="5"/>
      <c r="J101" s="5"/>
      <c r="K101" s="6" t="s">
        <v>59</v>
      </c>
      <c r="L101" s="5" t="s">
        <v>18</v>
      </c>
      <c r="M101" s="5" t="s">
        <v>18</v>
      </c>
      <c r="N101" s="6"/>
      <c r="O101" s="11"/>
      <c r="P101" s="11"/>
      <c r="Q101" s="17" t="s">
        <v>18</v>
      </c>
      <c r="R101" s="17" t="s">
        <v>18</v>
      </c>
      <c r="S101" s="17"/>
      <c r="T101" s="17"/>
      <c r="U101" s="17"/>
      <c r="V101" s="1"/>
      <c r="W101" s="6" t="s">
        <v>60</v>
      </c>
    </row>
    <row r="102" spans="1:23" ht="12.75">
      <c r="A102" s="1">
        <f t="shared" si="4"/>
        <v>11</v>
      </c>
      <c r="B102" s="16" t="s">
        <v>64</v>
      </c>
      <c r="C102" s="16" t="s">
        <v>23</v>
      </c>
      <c r="D102" s="11" t="s">
        <v>65</v>
      </c>
      <c r="E102" s="3" t="s">
        <v>66</v>
      </c>
      <c r="F102" s="4">
        <v>1904</v>
      </c>
      <c r="G102" s="5">
        <v>15948</v>
      </c>
      <c r="H102" s="5" t="s">
        <v>10</v>
      </c>
      <c r="I102" s="5"/>
      <c r="J102" s="5"/>
      <c r="K102" s="6" t="s">
        <v>49</v>
      </c>
      <c r="L102" s="5" t="s">
        <v>18</v>
      </c>
      <c r="M102" s="5" t="s">
        <v>18</v>
      </c>
      <c r="N102" s="6"/>
      <c r="O102" s="11"/>
      <c r="P102" s="11"/>
      <c r="Q102" s="17" t="s">
        <v>18</v>
      </c>
      <c r="R102" s="5" t="s">
        <v>18</v>
      </c>
      <c r="S102" s="17"/>
      <c r="T102" s="11"/>
      <c r="U102" s="17"/>
      <c r="V102" s="1"/>
      <c r="W102" s="6" t="s">
        <v>67</v>
      </c>
    </row>
    <row r="103" spans="1:24" ht="12.75">
      <c r="A103" s="1">
        <f t="shared" si="4"/>
        <v>12</v>
      </c>
      <c r="B103" s="2" t="s">
        <v>169</v>
      </c>
      <c r="C103" s="1" t="s">
        <v>170</v>
      </c>
      <c r="D103" s="1" t="s">
        <v>65</v>
      </c>
      <c r="E103" s="3" t="s">
        <v>5</v>
      </c>
      <c r="F103" s="4">
        <v>1919</v>
      </c>
      <c r="G103" s="5">
        <v>15769</v>
      </c>
      <c r="H103" s="5"/>
      <c r="I103" s="5" t="s">
        <v>40</v>
      </c>
      <c r="J103" s="5"/>
      <c r="K103" s="6" t="s">
        <v>17</v>
      </c>
      <c r="L103" s="7" t="s">
        <v>171</v>
      </c>
      <c r="M103" s="7" t="s">
        <v>172</v>
      </c>
      <c r="N103" s="6"/>
      <c r="O103" s="1" t="s">
        <v>7</v>
      </c>
      <c r="P103" s="2"/>
      <c r="Q103" s="1" t="s">
        <v>18</v>
      </c>
      <c r="R103" s="1" t="s">
        <v>173</v>
      </c>
      <c r="S103" s="1" t="s">
        <v>174</v>
      </c>
      <c r="T103" s="1"/>
      <c r="U103" s="1" t="s">
        <v>175</v>
      </c>
      <c r="V103" s="1"/>
      <c r="W103" s="1"/>
      <c r="X103" s="8"/>
    </row>
    <row r="104" spans="1:23" ht="12.75">
      <c r="A104" s="1">
        <f t="shared" si="4"/>
        <v>13</v>
      </c>
      <c r="B104" s="23" t="s">
        <v>185</v>
      </c>
      <c r="C104" s="23" t="s">
        <v>186</v>
      </c>
      <c r="D104" s="1" t="s">
        <v>4</v>
      </c>
      <c r="E104" s="1" t="s">
        <v>5</v>
      </c>
      <c r="F104" s="1">
        <v>1911</v>
      </c>
      <c r="G104" s="5">
        <v>15768</v>
      </c>
      <c r="H104" s="1"/>
      <c r="I104" s="1"/>
      <c r="J104" s="1"/>
      <c r="K104" s="24"/>
      <c r="L104" s="7"/>
      <c r="M104" s="7"/>
      <c r="N104" s="1"/>
      <c r="O104" s="1" t="s">
        <v>9</v>
      </c>
      <c r="P104" s="1"/>
      <c r="Q104" s="1"/>
      <c r="R104" s="1" t="s">
        <v>187</v>
      </c>
      <c r="S104" s="1" t="s">
        <v>188</v>
      </c>
      <c r="T104" s="1"/>
      <c r="U104" s="1"/>
      <c r="V104" s="1" t="s">
        <v>189</v>
      </c>
      <c r="W104" s="1"/>
    </row>
    <row r="105" spans="1:24" ht="12.75">
      <c r="A105" s="1">
        <f t="shared" si="4"/>
        <v>14</v>
      </c>
      <c r="B105" s="2" t="s">
        <v>152</v>
      </c>
      <c r="C105" s="1" t="s">
        <v>153</v>
      </c>
      <c r="D105" s="1" t="s">
        <v>4</v>
      </c>
      <c r="E105" s="3" t="s">
        <v>5</v>
      </c>
      <c r="F105" s="4">
        <v>1921</v>
      </c>
      <c r="G105" s="5">
        <v>15773</v>
      </c>
      <c r="H105" s="5" t="s">
        <v>6</v>
      </c>
      <c r="I105" s="5"/>
      <c r="J105" s="5"/>
      <c r="K105" s="6" t="s">
        <v>27</v>
      </c>
      <c r="L105" s="7" t="s">
        <v>154</v>
      </c>
      <c r="M105" s="7" t="s">
        <v>155</v>
      </c>
      <c r="N105" s="6"/>
      <c r="O105" s="42" t="s">
        <v>41</v>
      </c>
      <c r="P105" s="2"/>
      <c r="Q105" s="1" t="s">
        <v>18</v>
      </c>
      <c r="R105" s="1" t="s">
        <v>18</v>
      </c>
      <c r="S105" s="1"/>
      <c r="T105" s="1"/>
      <c r="U105" s="1"/>
      <c r="V105" s="2" t="s">
        <v>156</v>
      </c>
      <c r="W105" s="13" t="s">
        <v>15</v>
      </c>
      <c r="X105" s="8"/>
    </row>
    <row r="106" spans="1:24" ht="12.75">
      <c r="A106" s="1">
        <f t="shared" si="4"/>
        <v>15</v>
      </c>
      <c r="B106" s="2" t="s">
        <v>68</v>
      </c>
      <c r="C106" s="1" t="s">
        <v>69</v>
      </c>
      <c r="D106" s="1" t="s">
        <v>4</v>
      </c>
      <c r="E106" s="3" t="s">
        <v>70</v>
      </c>
      <c r="F106" s="4" t="s">
        <v>18</v>
      </c>
      <c r="G106" s="5">
        <v>15773</v>
      </c>
      <c r="H106" s="5"/>
      <c r="I106" s="5"/>
      <c r="J106" s="5"/>
      <c r="K106" s="6"/>
      <c r="L106" s="7" t="s">
        <v>18</v>
      </c>
      <c r="M106" s="7" t="s">
        <v>18</v>
      </c>
      <c r="N106" s="6"/>
      <c r="O106" s="21"/>
      <c r="P106" s="34"/>
      <c r="Q106" s="1" t="s">
        <v>18</v>
      </c>
      <c r="R106" s="1" t="s">
        <v>18</v>
      </c>
      <c r="S106" s="1"/>
      <c r="T106" s="1"/>
      <c r="U106" s="1"/>
      <c r="V106" s="1" t="s">
        <v>71</v>
      </c>
      <c r="W106" s="32"/>
      <c r="X106" s="8"/>
    </row>
    <row r="107" spans="1:23" ht="12.75">
      <c r="A107" s="1">
        <f t="shared" si="4"/>
        <v>16</v>
      </c>
      <c r="B107" s="18" t="s">
        <v>157</v>
      </c>
      <c r="C107" s="18" t="s">
        <v>158</v>
      </c>
      <c r="D107" s="1" t="s">
        <v>159</v>
      </c>
      <c r="E107" s="3" t="s">
        <v>5</v>
      </c>
      <c r="F107" s="4">
        <v>1905</v>
      </c>
      <c r="G107" s="5">
        <v>15773</v>
      </c>
      <c r="H107" s="1"/>
      <c r="I107" s="5" t="s">
        <v>16</v>
      </c>
      <c r="J107" s="8"/>
      <c r="K107" s="6" t="s">
        <v>84</v>
      </c>
      <c r="L107" s="39" t="s">
        <v>142</v>
      </c>
      <c r="M107" s="5" t="s">
        <v>18</v>
      </c>
      <c r="N107" s="6"/>
      <c r="O107" s="1"/>
      <c r="P107" s="12"/>
      <c r="Q107" s="25" t="s">
        <v>160</v>
      </c>
      <c r="R107" s="1" t="s">
        <v>18</v>
      </c>
      <c r="S107" s="1"/>
      <c r="T107" s="1"/>
      <c r="U107" s="12"/>
      <c r="V107" s="17" t="s">
        <v>161</v>
      </c>
      <c r="W107" s="33" t="s">
        <v>162</v>
      </c>
    </row>
    <row r="108" spans="1:24" ht="12.75">
      <c r="A108" s="1">
        <f t="shared" si="4"/>
        <v>17</v>
      </c>
      <c r="B108" s="2" t="s">
        <v>72</v>
      </c>
      <c r="C108" s="1"/>
      <c r="D108" s="1" t="s">
        <v>65</v>
      </c>
      <c r="E108" s="3" t="s">
        <v>5</v>
      </c>
      <c r="F108" s="4" t="s">
        <v>18</v>
      </c>
      <c r="G108" s="5">
        <v>15773</v>
      </c>
      <c r="H108" s="5" t="s">
        <v>16</v>
      </c>
      <c r="I108" s="1"/>
      <c r="J108" s="5"/>
      <c r="K108" s="6" t="s">
        <v>73</v>
      </c>
      <c r="L108" s="7" t="s">
        <v>18</v>
      </c>
      <c r="M108" s="7" t="s">
        <v>18</v>
      </c>
      <c r="N108" s="6"/>
      <c r="O108" s="21"/>
      <c r="P108" s="2"/>
      <c r="Q108" s="1" t="s">
        <v>18</v>
      </c>
      <c r="R108" s="1" t="s">
        <v>18</v>
      </c>
      <c r="S108" s="1"/>
      <c r="T108" s="1"/>
      <c r="U108" s="1"/>
      <c r="V108" s="1"/>
      <c r="W108" s="6"/>
      <c r="X108" s="8"/>
    </row>
    <row r="109" spans="1:24" ht="12.75">
      <c r="A109" s="1">
        <f t="shared" si="4"/>
        <v>18</v>
      </c>
      <c r="B109" s="2" t="s">
        <v>102</v>
      </c>
      <c r="C109" s="1" t="s">
        <v>103</v>
      </c>
      <c r="D109" s="1" t="s">
        <v>4</v>
      </c>
      <c r="E109" s="3" t="s">
        <v>5</v>
      </c>
      <c r="F109" s="4">
        <v>1909</v>
      </c>
      <c r="G109" s="5">
        <v>15773</v>
      </c>
      <c r="H109" s="5"/>
      <c r="I109" s="5" t="s">
        <v>6</v>
      </c>
      <c r="J109" s="5"/>
      <c r="K109" s="6" t="s">
        <v>13</v>
      </c>
      <c r="L109" s="7" t="s">
        <v>18</v>
      </c>
      <c r="M109" s="7" t="s">
        <v>104</v>
      </c>
      <c r="N109" s="6"/>
      <c r="O109" s="1" t="s">
        <v>9</v>
      </c>
      <c r="P109" s="2"/>
      <c r="Q109" s="1" t="s">
        <v>18</v>
      </c>
      <c r="R109" t="s">
        <v>105</v>
      </c>
      <c r="S109" s="1" t="s">
        <v>106</v>
      </c>
      <c r="T109" s="1"/>
      <c r="U109" s="1" t="s">
        <v>107</v>
      </c>
      <c r="V109" s="1" t="s">
        <v>107</v>
      </c>
      <c r="W109" s="13" t="s">
        <v>15</v>
      </c>
      <c r="X109" s="8"/>
    </row>
    <row r="110" spans="1:24" ht="12.75">
      <c r="A110" s="1">
        <f t="shared" si="4"/>
        <v>19</v>
      </c>
      <c r="B110" s="2" t="s">
        <v>75</v>
      </c>
      <c r="C110" s="1" t="s">
        <v>76</v>
      </c>
      <c r="D110" s="1" t="s">
        <v>4</v>
      </c>
      <c r="E110" s="3" t="s">
        <v>77</v>
      </c>
      <c r="F110" s="4">
        <v>1907</v>
      </c>
      <c r="G110" s="5">
        <v>15904</v>
      </c>
      <c r="H110" s="5" t="s">
        <v>78</v>
      </c>
      <c r="I110" s="5"/>
      <c r="J110" s="5"/>
      <c r="K110" s="6" t="s">
        <v>79</v>
      </c>
      <c r="L110" s="7" t="s">
        <v>18</v>
      </c>
      <c r="M110" s="7" t="s">
        <v>18</v>
      </c>
      <c r="N110" s="6"/>
      <c r="O110" s="1"/>
      <c r="P110" s="2"/>
      <c r="Q110" s="1" t="s">
        <v>18</v>
      </c>
      <c r="R110" s="1" t="s">
        <v>18</v>
      </c>
      <c r="S110" s="1"/>
      <c r="T110" s="1"/>
      <c r="U110" s="1"/>
      <c r="V110" s="1"/>
      <c r="W110" s="13"/>
      <c r="X110" s="8"/>
    </row>
    <row r="111" spans="1:23" ht="12.75">
      <c r="A111" s="1">
        <f t="shared" si="4"/>
        <v>20</v>
      </c>
      <c r="B111" s="10" t="s">
        <v>163</v>
      </c>
      <c r="C111" s="10" t="s">
        <v>62</v>
      </c>
      <c r="D111" s="1" t="s">
        <v>18</v>
      </c>
      <c r="E111" s="3" t="s">
        <v>164</v>
      </c>
      <c r="F111" s="4" t="s">
        <v>18</v>
      </c>
      <c r="G111" s="5">
        <v>15942</v>
      </c>
      <c r="H111" s="1" t="s">
        <v>8</v>
      </c>
      <c r="I111" s="5"/>
      <c r="J111" s="5"/>
      <c r="K111" s="40" t="s">
        <v>165</v>
      </c>
      <c r="L111" s="41" t="s">
        <v>166</v>
      </c>
      <c r="M111" s="12" t="s">
        <v>18</v>
      </c>
      <c r="N111" s="6"/>
      <c r="O111" s="20"/>
      <c r="P111" s="1"/>
      <c r="Q111" s="12" t="s">
        <v>18</v>
      </c>
      <c r="R111" s="12" t="s">
        <v>18</v>
      </c>
      <c r="S111" s="12"/>
      <c r="T111" s="17"/>
      <c r="U111" s="12"/>
      <c r="V111" s="1" t="s">
        <v>167</v>
      </c>
      <c r="W111" s="6" t="s">
        <v>168</v>
      </c>
    </row>
    <row r="112" spans="1:24" ht="12.75">
      <c r="A112" s="1">
        <f t="shared" si="4"/>
        <v>21</v>
      </c>
      <c r="B112" s="2" t="s">
        <v>112</v>
      </c>
      <c r="C112" s="1" t="s">
        <v>120</v>
      </c>
      <c r="D112" s="1" t="s">
        <v>4</v>
      </c>
      <c r="E112" s="3" t="s">
        <v>5</v>
      </c>
      <c r="F112" s="4">
        <v>1924</v>
      </c>
      <c r="G112" s="5">
        <v>15773</v>
      </c>
      <c r="H112" s="5" t="s">
        <v>6</v>
      </c>
      <c r="I112" s="5"/>
      <c r="J112" s="5"/>
      <c r="K112" s="6" t="s">
        <v>121</v>
      </c>
      <c r="L112" s="7" t="s">
        <v>18</v>
      </c>
      <c r="M112" s="7" t="s">
        <v>122</v>
      </c>
      <c r="N112" s="6"/>
      <c r="O112" s="1" t="s">
        <v>19</v>
      </c>
      <c r="P112" s="2"/>
      <c r="Q112" s="38" t="s">
        <v>18</v>
      </c>
      <c r="R112" s="1" t="s">
        <v>123</v>
      </c>
      <c r="S112" s="1" t="s">
        <v>124</v>
      </c>
      <c r="T112" s="1"/>
      <c r="U112" s="1" t="s">
        <v>112</v>
      </c>
      <c r="V112" s="1"/>
      <c r="W112" s="1"/>
      <c r="X112" s="8"/>
    </row>
    <row r="113" spans="1:23" ht="12.75">
      <c r="A113" s="1">
        <f t="shared" si="4"/>
        <v>22</v>
      </c>
      <c r="B113" s="36" t="s">
        <v>82</v>
      </c>
      <c r="C113" s="36" t="s">
        <v>83</v>
      </c>
      <c r="D113" s="11" t="s">
        <v>65</v>
      </c>
      <c r="E113" s="37" t="s">
        <v>5</v>
      </c>
      <c r="F113" s="15">
        <v>1906</v>
      </c>
      <c r="G113" s="7">
        <v>15768</v>
      </c>
      <c r="H113" s="13"/>
      <c r="I113" s="7" t="s">
        <v>6</v>
      </c>
      <c r="J113" s="7"/>
      <c r="K113" s="6" t="s">
        <v>84</v>
      </c>
      <c r="L113" s="5" t="s">
        <v>18</v>
      </c>
      <c r="M113" s="5" t="s">
        <v>18</v>
      </c>
      <c r="N113" s="1"/>
      <c r="O113" s="25" t="s">
        <v>85</v>
      </c>
      <c r="P113" s="1"/>
      <c r="Q113" s="1" t="s">
        <v>18</v>
      </c>
      <c r="R113" s="1" t="s">
        <v>18</v>
      </c>
      <c r="S113" s="1"/>
      <c r="T113" s="1"/>
      <c r="U113" s="1"/>
      <c r="V113" s="1" t="s">
        <v>86</v>
      </c>
      <c r="W113" s="1"/>
    </row>
    <row r="114" spans="1:24" ht="12.75">
      <c r="A114" s="1">
        <f t="shared" si="4"/>
        <v>23</v>
      </c>
      <c r="B114" s="2" t="s">
        <v>87</v>
      </c>
      <c r="C114" s="1" t="s">
        <v>88</v>
      </c>
      <c r="D114" s="1" t="s">
        <v>4</v>
      </c>
      <c r="E114" s="3" t="s">
        <v>5</v>
      </c>
      <c r="F114" s="4">
        <v>1924</v>
      </c>
      <c r="G114" s="7">
        <v>15769</v>
      </c>
      <c r="H114" s="1"/>
      <c r="I114" s="5"/>
      <c r="J114" s="5"/>
      <c r="K114" s="6"/>
      <c r="L114" s="5" t="s">
        <v>18</v>
      </c>
      <c r="M114" s="5" t="s">
        <v>18</v>
      </c>
      <c r="N114" s="6"/>
      <c r="O114" s="1"/>
      <c r="P114" s="2"/>
      <c r="Q114" s="1" t="s">
        <v>18</v>
      </c>
      <c r="R114" s="1" t="s">
        <v>18</v>
      </c>
      <c r="S114" s="1"/>
      <c r="T114" s="1"/>
      <c r="U114" s="38"/>
      <c r="V114" s="1"/>
      <c r="W114" s="6"/>
      <c r="X114" s="8"/>
    </row>
    <row r="115" spans="1:23" ht="12.75">
      <c r="A115" s="1">
        <f t="shared" si="4"/>
        <v>24</v>
      </c>
      <c r="B115" s="10" t="s">
        <v>108</v>
      </c>
      <c r="C115" s="10" t="s">
        <v>109</v>
      </c>
      <c r="D115" s="1" t="s">
        <v>14</v>
      </c>
      <c r="E115" s="3" t="s">
        <v>5</v>
      </c>
      <c r="F115" s="4" t="s">
        <v>18</v>
      </c>
      <c r="G115" s="5">
        <v>15769</v>
      </c>
      <c r="H115" s="5"/>
      <c r="I115" s="5" t="s">
        <v>8</v>
      </c>
      <c r="J115" s="5"/>
      <c r="K115" s="6" t="s">
        <v>22</v>
      </c>
      <c r="L115" s="12" t="s">
        <v>18</v>
      </c>
      <c r="M115" s="12" t="s">
        <v>110</v>
      </c>
      <c r="N115" s="6"/>
      <c r="O115" s="41" t="s">
        <v>41</v>
      </c>
      <c r="P115" s="1"/>
      <c r="Q115" s="12" t="s">
        <v>18</v>
      </c>
      <c r="R115" s="12" t="s">
        <v>18</v>
      </c>
      <c r="S115" s="12"/>
      <c r="T115" s="17"/>
      <c r="U115" s="12"/>
      <c r="V115" s="1" t="s">
        <v>111</v>
      </c>
      <c r="W115" s="1"/>
    </row>
    <row r="116" spans="1:24" ht="12.75">
      <c r="A116" s="1">
        <f t="shared" si="4"/>
        <v>25</v>
      </c>
      <c r="B116" s="2" t="s">
        <v>91</v>
      </c>
      <c r="C116" s="1" t="s">
        <v>92</v>
      </c>
      <c r="D116" s="21" t="s">
        <v>93</v>
      </c>
      <c r="E116" s="3" t="s">
        <v>5</v>
      </c>
      <c r="F116" s="4">
        <v>1923</v>
      </c>
      <c r="G116" s="5">
        <v>15773</v>
      </c>
      <c r="H116" s="5" t="s">
        <v>6</v>
      </c>
      <c r="I116" s="5"/>
      <c r="J116" s="5"/>
      <c r="K116" s="6" t="s">
        <v>12</v>
      </c>
      <c r="L116" s="6" t="s">
        <v>18</v>
      </c>
      <c r="M116" s="7" t="s">
        <v>90</v>
      </c>
      <c r="N116" s="6"/>
      <c r="O116" s="1" t="s">
        <v>19</v>
      </c>
      <c r="P116" s="2"/>
      <c r="Q116" s="1" t="s">
        <v>94</v>
      </c>
      <c r="R116" s="1" t="s">
        <v>95</v>
      </c>
      <c r="S116" s="1" t="s">
        <v>96</v>
      </c>
      <c r="T116" s="1"/>
      <c r="U116" s="1" t="s">
        <v>97</v>
      </c>
      <c r="V116" s="1" t="s">
        <v>98</v>
      </c>
      <c r="W116" s="1" t="s">
        <v>99</v>
      </c>
      <c r="X116" s="8"/>
    </row>
    <row r="117" spans="1:24" ht="12.75">
      <c r="A117" s="1">
        <f t="shared" si="4"/>
        <v>26</v>
      </c>
      <c r="B117" s="2" t="s">
        <v>125</v>
      </c>
      <c r="C117" s="1" t="s">
        <v>126</v>
      </c>
      <c r="D117" s="1" t="s">
        <v>4</v>
      </c>
      <c r="E117" s="3" t="s">
        <v>5</v>
      </c>
      <c r="F117" s="4">
        <v>1924</v>
      </c>
      <c r="G117" s="5">
        <v>15773</v>
      </c>
      <c r="H117" s="5" t="s">
        <v>6</v>
      </c>
      <c r="I117" s="5"/>
      <c r="J117" s="5"/>
      <c r="K117" s="6" t="s">
        <v>121</v>
      </c>
      <c r="L117" s="7" t="s">
        <v>18</v>
      </c>
      <c r="M117" s="7" t="s">
        <v>127</v>
      </c>
      <c r="N117" s="6"/>
      <c r="O117" s="1" t="s">
        <v>19</v>
      </c>
      <c r="P117" s="2"/>
      <c r="Q117" s="1" t="s">
        <v>18</v>
      </c>
      <c r="R117" s="7" t="s">
        <v>127</v>
      </c>
      <c r="S117" s="1" t="s">
        <v>128</v>
      </c>
      <c r="T117" s="1"/>
      <c r="U117" s="1" t="s">
        <v>125</v>
      </c>
      <c r="V117" s="1" t="s">
        <v>129</v>
      </c>
      <c r="W117" s="25"/>
      <c r="X117" s="8"/>
    </row>
    <row r="118" spans="1:23" ht="12.75">
      <c r="A118" s="1">
        <f t="shared" si="4"/>
        <v>27</v>
      </c>
      <c r="B118" s="23" t="s">
        <v>200</v>
      </c>
      <c r="C118" s="23" t="s">
        <v>201</v>
      </c>
      <c r="D118" s="1" t="s">
        <v>4</v>
      </c>
      <c r="E118" s="1" t="s">
        <v>5</v>
      </c>
      <c r="F118" s="1"/>
      <c r="G118" s="5">
        <v>15769</v>
      </c>
      <c r="H118" s="1"/>
      <c r="I118" s="1"/>
      <c r="J118" s="1"/>
      <c r="K118" s="24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4" ht="12.75">
      <c r="A119" s="1">
        <f t="shared" si="4"/>
        <v>28</v>
      </c>
      <c r="B119" s="1" t="s">
        <v>131</v>
      </c>
      <c r="C119" s="1" t="s">
        <v>132</v>
      </c>
      <c r="D119" s="1" t="s">
        <v>4</v>
      </c>
      <c r="E119" s="3" t="s">
        <v>5</v>
      </c>
      <c r="F119" s="4">
        <v>1924</v>
      </c>
      <c r="G119" s="5">
        <v>15769</v>
      </c>
      <c r="H119" s="5"/>
      <c r="I119" s="1" t="s">
        <v>18</v>
      </c>
      <c r="J119" s="5"/>
      <c r="K119" s="6" t="s">
        <v>133</v>
      </c>
      <c r="L119" s="7" t="s">
        <v>18</v>
      </c>
      <c r="M119" s="7" t="s">
        <v>134</v>
      </c>
      <c r="N119" s="6"/>
      <c r="O119" s="1" t="s">
        <v>7</v>
      </c>
      <c r="P119" s="2"/>
      <c r="Q119" s="1" t="s">
        <v>135</v>
      </c>
      <c r="R119" s="1" t="s">
        <v>134</v>
      </c>
      <c r="S119" s="1" t="s">
        <v>136</v>
      </c>
      <c r="T119" s="1"/>
      <c r="U119" s="1" t="s">
        <v>137</v>
      </c>
      <c r="V119" s="1" t="s">
        <v>138</v>
      </c>
      <c r="W119" s="13" t="s">
        <v>15</v>
      </c>
      <c r="X119" s="8"/>
    </row>
    <row r="121" ht="15.75">
      <c r="B121" s="26" t="s">
        <v>288</v>
      </c>
    </row>
    <row r="122" spans="1:24" ht="12.75">
      <c r="A122" s="1">
        <f aca="true" t="shared" si="5" ref="A122:A135">A121+1</f>
        <v>1</v>
      </c>
      <c r="B122" s="2" t="s">
        <v>208</v>
      </c>
      <c r="C122" s="1" t="s">
        <v>62</v>
      </c>
      <c r="D122" s="1" t="s">
        <v>4</v>
      </c>
      <c r="E122" s="3" t="s">
        <v>5</v>
      </c>
      <c r="F122" s="4">
        <v>1915</v>
      </c>
      <c r="G122" s="5">
        <v>15773</v>
      </c>
      <c r="H122" s="5"/>
      <c r="I122" s="5"/>
      <c r="J122" s="5"/>
      <c r="K122" s="6"/>
      <c r="L122" s="7"/>
      <c r="M122" s="7"/>
      <c r="N122" s="6"/>
      <c r="O122" s="1"/>
      <c r="P122" s="2"/>
      <c r="Q122" s="1" t="s">
        <v>209</v>
      </c>
      <c r="R122" s="1"/>
      <c r="S122" s="1" t="s">
        <v>210</v>
      </c>
      <c r="T122" s="1"/>
      <c r="U122" s="1"/>
      <c r="V122" s="13" t="s">
        <v>211</v>
      </c>
      <c r="W122" s="1"/>
      <c r="X122" s="8"/>
    </row>
    <row r="123" spans="1:24" ht="12.75">
      <c r="A123" s="1">
        <f t="shared" si="5"/>
        <v>2</v>
      </c>
      <c r="B123" s="2" t="s">
        <v>212</v>
      </c>
      <c r="C123" s="1" t="s">
        <v>213</v>
      </c>
      <c r="D123" s="1" t="s">
        <v>63</v>
      </c>
      <c r="E123" s="3" t="s">
        <v>214</v>
      </c>
      <c r="F123" s="4">
        <v>1901</v>
      </c>
      <c r="G123" s="5">
        <v>15781</v>
      </c>
      <c r="H123" s="8" t="s">
        <v>215</v>
      </c>
      <c r="I123" s="5"/>
      <c r="J123" s="5"/>
      <c r="K123" s="6" t="s">
        <v>216</v>
      </c>
      <c r="L123" s="7" t="s">
        <v>101</v>
      </c>
      <c r="M123" s="7" t="s">
        <v>217</v>
      </c>
      <c r="N123" s="6"/>
      <c r="O123" s="1" t="s">
        <v>9</v>
      </c>
      <c r="P123" s="2"/>
      <c r="Q123" s="1" t="s">
        <v>218</v>
      </c>
      <c r="R123" s="1" t="s">
        <v>18</v>
      </c>
      <c r="S123" s="1" t="s">
        <v>219</v>
      </c>
      <c r="T123" s="1"/>
      <c r="U123" s="1" t="s">
        <v>220</v>
      </c>
      <c r="V123" s="1" t="s">
        <v>221</v>
      </c>
      <c r="W123" s="6" t="s">
        <v>222</v>
      </c>
      <c r="X123" s="8"/>
    </row>
    <row r="124" spans="1:24" ht="12.75">
      <c r="A124" s="1">
        <f t="shared" si="5"/>
        <v>3</v>
      </c>
      <c r="B124" s="2" t="s">
        <v>223</v>
      </c>
      <c r="C124" s="1" t="s">
        <v>224</v>
      </c>
      <c r="D124" s="1" t="s">
        <v>26</v>
      </c>
      <c r="E124" s="3" t="s">
        <v>5</v>
      </c>
      <c r="F124" s="4">
        <v>1924</v>
      </c>
      <c r="G124" s="5">
        <v>15773</v>
      </c>
      <c r="H124" s="5"/>
      <c r="I124" s="5"/>
      <c r="J124" s="5"/>
      <c r="K124" s="6" t="s">
        <v>225</v>
      </c>
      <c r="L124" s="5" t="s">
        <v>94</v>
      </c>
      <c r="M124" s="5" t="s">
        <v>226</v>
      </c>
      <c r="N124" s="6"/>
      <c r="O124" s="1" t="s">
        <v>19</v>
      </c>
      <c r="P124" s="2"/>
      <c r="Q124" s="1" t="s">
        <v>94</v>
      </c>
      <c r="R124" s="1" t="s">
        <v>226</v>
      </c>
      <c r="S124" s="1" t="s">
        <v>227</v>
      </c>
      <c r="T124" s="1"/>
      <c r="U124" s="1" t="s">
        <v>228</v>
      </c>
      <c r="V124" s="1" t="s">
        <v>229</v>
      </c>
      <c r="W124" s="1" t="s">
        <v>230</v>
      </c>
      <c r="X124" s="8"/>
    </row>
    <row r="125" spans="1:23" ht="12.75">
      <c r="A125" s="1">
        <f t="shared" si="5"/>
        <v>4</v>
      </c>
      <c r="B125" s="23" t="s">
        <v>231</v>
      </c>
      <c r="C125" s="23" t="s">
        <v>232</v>
      </c>
      <c r="D125" s="1" t="s">
        <v>4</v>
      </c>
      <c r="E125" s="1" t="s">
        <v>5</v>
      </c>
      <c r="F125" s="1">
        <v>1924</v>
      </c>
      <c r="G125" s="5">
        <v>15769</v>
      </c>
      <c r="H125" s="1"/>
      <c r="I125" s="1" t="s">
        <v>40</v>
      </c>
      <c r="J125" s="1"/>
      <c r="K125" s="24" t="s">
        <v>233</v>
      </c>
      <c r="L125" s="7" t="s">
        <v>234</v>
      </c>
      <c r="M125" s="7" t="s">
        <v>235</v>
      </c>
      <c r="N125" s="1"/>
      <c r="O125" s="1"/>
      <c r="P125" s="1"/>
      <c r="Q125" s="1"/>
      <c r="R125" s="1" t="s">
        <v>236</v>
      </c>
      <c r="S125" s="1" t="s">
        <v>237</v>
      </c>
      <c r="T125" s="1"/>
      <c r="U125" s="1"/>
      <c r="V125" s="1" t="s">
        <v>238</v>
      </c>
      <c r="W125" s="1" t="s">
        <v>15</v>
      </c>
    </row>
    <row r="126" spans="1:24" ht="12.75">
      <c r="A126" s="1">
        <f t="shared" si="5"/>
        <v>5</v>
      </c>
      <c r="B126" s="2" t="s">
        <v>143</v>
      </c>
      <c r="C126" s="1" t="s">
        <v>144</v>
      </c>
      <c r="D126" s="1" t="s">
        <v>145</v>
      </c>
      <c r="E126" s="3" t="s">
        <v>5</v>
      </c>
      <c r="F126" s="4">
        <v>1902</v>
      </c>
      <c r="G126" s="5">
        <v>15773</v>
      </c>
      <c r="H126" s="5" t="s">
        <v>6</v>
      </c>
      <c r="I126" s="5"/>
      <c r="J126" s="5"/>
      <c r="K126" s="6" t="s">
        <v>146</v>
      </c>
      <c r="L126" s="7" t="s">
        <v>18</v>
      </c>
      <c r="M126" s="7" t="s">
        <v>147</v>
      </c>
      <c r="N126" s="6"/>
      <c r="O126" s="1" t="s">
        <v>9</v>
      </c>
      <c r="P126" s="2" t="s">
        <v>148</v>
      </c>
      <c r="Q126" s="1" t="s">
        <v>18</v>
      </c>
      <c r="R126" s="1" t="s">
        <v>18</v>
      </c>
      <c r="S126" s="1"/>
      <c r="T126" s="1" t="s">
        <v>149</v>
      </c>
      <c r="U126" s="1" t="s">
        <v>150</v>
      </c>
      <c r="V126" s="2"/>
      <c r="W126" s="6" t="s">
        <v>151</v>
      </c>
      <c r="X126" s="8"/>
    </row>
    <row r="127" spans="1:24" ht="12.75">
      <c r="A127" s="1">
        <f t="shared" si="5"/>
        <v>6</v>
      </c>
      <c r="B127" s="2" t="s">
        <v>24</v>
      </c>
      <c r="C127" s="1" t="s">
        <v>25</v>
      </c>
      <c r="D127" s="1" t="s">
        <v>26</v>
      </c>
      <c r="E127" s="3" t="s">
        <v>5</v>
      </c>
      <c r="F127" s="4">
        <v>1923</v>
      </c>
      <c r="G127" s="5">
        <v>15773</v>
      </c>
      <c r="H127" s="8" t="s">
        <v>6</v>
      </c>
      <c r="I127" s="5"/>
      <c r="J127" s="5"/>
      <c r="K127" s="6" t="s">
        <v>27</v>
      </c>
      <c r="L127" s="7" t="s">
        <v>18</v>
      </c>
      <c r="M127" s="7" t="s">
        <v>28</v>
      </c>
      <c r="N127" s="6"/>
      <c r="O127" s="1" t="s">
        <v>19</v>
      </c>
      <c r="P127" s="2"/>
      <c r="Q127" s="1" t="s">
        <v>18</v>
      </c>
      <c r="R127" s="1" t="s">
        <v>18</v>
      </c>
      <c r="S127" s="1" t="s">
        <v>29</v>
      </c>
      <c r="T127" s="1" t="s">
        <v>30</v>
      </c>
      <c r="U127" s="1" t="s">
        <v>31</v>
      </c>
      <c r="V127" s="2" t="s">
        <v>32</v>
      </c>
      <c r="W127" s="1" t="s">
        <v>15</v>
      </c>
      <c r="X127" s="9"/>
    </row>
    <row r="128" spans="1:23" ht="12.75">
      <c r="A128" s="1">
        <f t="shared" si="5"/>
        <v>7</v>
      </c>
      <c r="B128" s="14" t="s">
        <v>239</v>
      </c>
      <c r="C128" s="14"/>
      <c r="D128" s="13" t="s">
        <v>4</v>
      </c>
      <c r="E128" s="3" t="s">
        <v>5</v>
      </c>
      <c r="F128" s="15">
        <v>1917</v>
      </c>
      <c r="G128" s="7">
        <v>15773</v>
      </c>
      <c r="H128" s="13"/>
      <c r="I128" s="7" t="s">
        <v>6</v>
      </c>
      <c r="J128" s="7"/>
      <c r="K128" s="6" t="s">
        <v>89</v>
      </c>
      <c r="L128" s="5" t="s">
        <v>81</v>
      </c>
      <c r="M128" s="5" t="s">
        <v>240</v>
      </c>
      <c r="N128" s="6"/>
      <c r="O128" s="1"/>
      <c r="P128" s="1"/>
      <c r="Q128" s="1" t="s">
        <v>241</v>
      </c>
      <c r="R128" s="1" t="s">
        <v>242</v>
      </c>
      <c r="S128" s="1"/>
      <c r="T128" s="1"/>
      <c r="U128" s="1" t="s">
        <v>243</v>
      </c>
      <c r="V128" s="1" t="s">
        <v>244</v>
      </c>
      <c r="W128" s="6" t="s">
        <v>245</v>
      </c>
    </row>
    <row r="129" spans="1:24" ht="12.75">
      <c r="A129" s="1">
        <f t="shared" si="5"/>
        <v>8</v>
      </c>
      <c r="B129" s="2" t="s">
        <v>33</v>
      </c>
      <c r="C129" s="1" t="s">
        <v>34</v>
      </c>
      <c r="D129" s="1" t="s">
        <v>35</v>
      </c>
      <c r="E129" s="3" t="s">
        <v>5</v>
      </c>
      <c r="F129" s="4">
        <v>1918</v>
      </c>
      <c r="G129" s="5">
        <v>15773</v>
      </c>
      <c r="H129" s="5" t="s">
        <v>6</v>
      </c>
      <c r="I129" s="5"/>
      <c r="J129" s="5"/>
      <c r="K129" s="6" t="s">
        <v>27</v>
      </c>
      <c r="L129" s="7" t="s">
        <v>36</v>
      </c>
      <c r="M129" s="7" t="s">
        <v>37</v>
      </c>
      <c r="N129" s="6"/>
      <c r="O129" s="21" t="s">
        <v>19</v>
      </c>
      <c r="P129" s="2"/>
      <c r="Q129" s="1" t="s">
        <v>18</v>
      </c>
      <c r="R129" s="1" t="s">
        <v>18</v>
      </c>
      <c r="S129" s="1" t="s">
        <v>38</v>
      </c>
      <c r="T129" s="1" t="s">
        <v>30</v>
      </c>
      <c r="U129" s="1" t="s">
        <v>39</v>
      </c>
      <c r="V129" s="1"/>
      <c r="W129" s="1"/>
      <c r="X129" s="8"/>
    </row>
    <row r="130" spans="1:23" ht="12.75">
      <c r="A130" s="1">
        <f t="shared" si="5"/>
        <v>9</v>
      </c>
      <c r="B130" s="23" t="s">
        <v>190</v>
      </c>
      <c r="C130" s="23" t="s">
        <v>191</v>
      </c>
      <c r="D130" s="1" t="s">
        <v>4</v>
      </c>
      <c r="E130" s="1" t="s">
        <v>5</v>
      </c>
      <c r="F130" s="1">
        <v>1924</v>
      </c>
      <c r="G130" s="5">
        <v>15769</v>
      </c>
      <c r="H130" s="1"/>
      <c r="I130" s="1" t="s">
        <v>18</v>
      </c>
      <c r="J130" s="1"/>
      <c r="K130" s="24"/>
      <c r="L130" s="7"/>
      <c r="M130" s="7"/>
      <c r="N130" s="1"/>
      <c r="O130" s="1"/>
      <c r="P130" s="1"/>
      <c r="Q130" s="1"/>
      <c r="R130" s="1"/>
      <c r="S130" s="1" t="s">
        <v>192</v>
      </c>
      <c r="T130" s="1"/>
      <c r="U130" s="1" t="s">
        <v>193</v>
      </c>
      <c r="V130" s="1"/>
      <c r="W130" s="24" t="s">
        <v>194</v>
      </c>
    </row>
    <row r="131" spans="1:24" ht="12.75">
      <c r="A131" s="1">
        <f t="shared" si="5"/>
        <v>10</v>
      </c>
      <c r="B131" s="2" t="s">
        <v>246</v>
      </c>
      <c r="C131" s="1" t="s">
        <v>69</v>
      </c>
      <c r="D131" s="1" t="s">
        <v>14</v>
      </c>
      <c r="E131" s="3" t="s">
        <v>5</v>
      </c>
      <c r="F131" s="4">
        <v>1923</v>
      </c>
      <c r="G131" s="5">
        <v>15770</v>
      </c>
      <c r="H131" s="5" t="s">
        <v>6</v>
      </c>
      <c r="I131" s="5"/>
      <c r="J131" s="5"/>
      <c r="K131" s="6" t="s">
        <v>80</v>
      </c>
      <c r="L131" s="7" t="s">
        <v>94</v>
      </c>
      <c r="M131" s="7" t="s">
        <v>247</v>
      </c>
      <c r="N131" s="6"/>
      <c r="O131" s="1"/>
      <c r="P131" s="2"/>
      <c r="Q131" s="1" t="s">
        <v>18</v>
      </c>
      <c r="R131" s="1" t="s">
        <v>18</v>
      </c>
      <c r="S131" s="1" t="s">
        <v>248</v>
      </c>
      <c r="T131" s="1"/>
      <c r="U131" s="1"/>
      <c r="V131" s="1" t="s">
        <v>249</v>
      </c>
      <c r="W131" s="35" t="s">
        <v>250</v>
      </c>
      <c r="X131" s="8"/>
    </row>
    <row r="132" spans="1:24" ht="12.75">
      <c r="A132" s="1">
        <f t="shared" si="5"/>
        <v>11</v>
      </c>
      <c r="B132" s="2" t="s">
        <v>251</v>
      </c>
      <c r="C132" s="1" t="s">
        <v>252</v>
      </c>
      <c r="D132" s="1" t="s">
        <v>4</v>
      </c>
      <c r="E132" s="3" t="s">
        <v>5</v>
      </c>
      <c r="F132" s="4">
        <v>1919</v>
      </c>
      <c r="G132" s="5">
        <v>15773</v>
      </c>
      <c r="H132" s="5"/>
      <c r="I132" s="5" t="s">
        <v>16</v>
      </c>
      <c r="J132" s="5"/>
      <c r="K132" s="6" t="s">
        <v>253</v>
      </c>
      <c r="L132" s="7" t="s">
        <v>74</v>
      </c>
      <c r="M132" s="7" t="s">
        <v>254</v>
      </c>
      <c r="N132" s="6"/>
      <c r="O132" s="1" t="s">
        <v>130</v>
      </c>
      <c r="P132" s="2"/>
      <c r="Q132" s="1" t="s">
        <v>255</v>
      </c>
      <c r="R132" s="1" t="s">
        <v>256</v>
      </c>
      <c r="S132" s="1" t="s">
        <v>257</v>
      </c>
      <c r="T132" s="1"/>
      <c r="U132" s="1" t="s">
        <v>258</v>
      </c>
      <c r="V132" s="13" t="s">
        <v>259</v>
      </c>
      <c r="W132" s="6" t="s">
        <v>260</v>
      </c>
      <c r="X132" s="8"/>
    </row>
    <row r="133" spans="1:23" ht="12.75">
      <c r="A133" s="1">
        <f t="shared" si="5"/>
        <v>12</v>
      </c>
      <c r="B133" s="23" t="s">
        <v>195</v>
      </c>
      <c r="C133" s="23" t="s">
        <v>196</v>
      </c>
      <c r="D133" s="1" t="s">
        <v>4</v>
      </c>
      <c r="E133" s="1" t="s">
        <v>5</v>
      </c>
      <c r="F133" s="1">
        <v>1903</v>
      </c>
      <c r="G133" s="5">
        <v>15769</v>
      </c>
      <c r="H133" s="1"/>
      <c r="I133" s="1"/>
      <c r="J133" s="1"/>
      <c r="K133" s="24"/>
      <c r="L133" s="7"/>
      <c r="M133" s="7"/>
      <c r="N133" s="1"/>
      <c r="O133" s="1" t="s">
        <v>9</v>
      </c>
      <c r="P133" s="1"/>
      <c r="Q133" s="1"/>
      <c r="R133" s="1"/>
      <c r="S133" s="1" t="s">
        <v>197</v>
      </c>
      <c r="T133" s="1" t="s">
        <v>198</v>
      </c>
      <c r="U133" s="1" t="s">
        <v>199</v>
      </c>
      <c r="V133" s="1"/>
      <c r="W133" s="24"/>
    </row>
    <row r="134" spans="1:24" ht="12.75">
      <c r="A134" s="1">
        <f t="shared" si="5"/>
        <v>13</v>
      </c>
      <c r="B134" s="2" t="s">
        <v>261</v>
      </c>
      <c r="C134" s="1" t="s">
        <v>262</v>
      </c>
      <c r="D134" s="1" t="s">
        <v>4</v>
      </c>
      <c r="E134" s="3" t="s">
        <v>5</v>
      </c>
      <c r="F134" s="4">
        <v>1898</v>
      </c>
      <c r="G134" s="5">
        <v>15770</v>
      </c>
      <c r="H134" s="5" t="s">
        <v>6</v>
      </c>
      <c r="I134" s="5"/>
      <c r="J134" s="5"/>
      <c r="K134" s="6" t="s">
        <v>20</v>
      </c>
      <c r="L134" s="7" t="s">
        <v>61</v>
      </c>
      <c r="M134" s="7" t="s">
        <v>263</v>
      </c>
      <c r="N134" s="6"/>
      <c r="O134" s="1" t="s">
        <v>9</v>
      </c>
      <c r="P134" s="2"/>
      <c r="Q134" s="1" t="s">
        <v>18</v>
      </c>
      <c r="R134" s="1" t="s">
        <v>18</v>
      </c>
      <c r="S134" s="1" t="s">
        <v>264</v>
      </c>
      <c r="T134" s="1" t="s">
        <v>265</v>
      </c>
      <c r="U134" s="1" t="s">
        <v>261</v>
      </c>
      <c r="V134" s="1" t="s">
        <v>266</v>
      </c>
      <c r="W134" s="1" t="s">
        <v>267</v>
      </c>
      <c r="X134" s="8"/>
    </row>
    <row r="135" spans="1:23" ht="12.75">
      <c r="A135" s="1">
        <f t="shared" si="5"/>
        <v>14</v>
      </c>
      <c r="B135" s="14" t="s">
        <v>268</v>
      </c>
      <c r="C135" s="14" t="s">
        <v>269</v>
      </c>
      <c r="D135" s="13" t="s">
        <v>4</v>
      </c>
      <c r="E135" s="3" t="s">
        <v>5</v>
      </c>
      <c r="F135" s="15">
        <v>1924</v>
      </c>
      <c r="G135" s="7">
        <v>15773</v>
      </c>
      <c r="H135" s="13"/>
      <c r="I135" s="7" t="s">
        <v>6</v>
      </c>
      <c r="J135" s="7"/>
      <c r="K135" s="6" t="s">
        <v>89</v>
      </c>
      <c r="L135" s="5" t="s">
        <v>270</v>
      </c>
      <c r="M135" s="5" t="s">
        <v>271</v>
      </c>
      <c r="N135" s="5"/>
      <c r="O135" s="1" t="s">
        <v>7</v>
      </c>
      <c r="P135" s="1"/>
      <c r="Q135" s="1" t="s">
        <v>272</v>
      </c>
      <c r="R135" s="1" t="s">
        <v>273</v>
      </c>
      <c r="S135" s="1" t="s">
        <v>274</v>
      </c>
      <c r="T135" s="1"/>
      <c r="U135" s="1" t="s">
        <v>275</v>
      </c>
      <c r="V135" s="1"/>
      <c r="W135" s="1"/>
    </row>
    <row r="136" spans="1:24" ht="12.75">
      <c r="A136" s="1">
        <f>A135+1</f>
        <v>15</v>
      </c>
      <c r="B136" s="2" t="s">
        <v>276</v>
      </c>
      <c r="C136" s="1" t="s">
        <v>277</v>
      </c>
      <c r="D136" s="11" t="s">
        <v>100</v>
      </c>
      <c r="E136" s="37" t="s">
        <v>278</v>
      </c>
      <c r="F136" s="4">
        <v>1922</v>
      </c>
      <c r="G136" s="5">
        <v>15925</v>
      </c>
      <c r="H136" s="5"/>
      <c r="I136" s="5"/>
      <c r="J136" s="5" t="s">
        <v>18</v>
      </c>
      <c r="K136" s="6" t="s">
        <v>279</v>
      </c>
      <c r="L136" s="7" t="s">
        <v>50</v>
      </c>
      <c r="M136" s="7" t="s">
        <v>18</v>
      </c>
      <c r="N136" s="7" t="s">
        <v>280</v>
      </c>
      <c r="O136" s="1" t="s">
        <v>7</v>
      </c>
      <c r="P136" s="2"/>
      <c r="Q136" s="1" t="s">
        <v>18</v>
      </c>
      <c r="R136" s="1" t="s">
        <v>18</v>
      </c>
      <c r="S136" s="1" t="s">
        <v>281</v>
      </c>
      <c r="T136" s="1"/>
      <c r="U136" s="1" t="s">
        <v>282</v>
      </c>
      <c r="V136" s="1" t="s">
        <v>283</v>
      </c>
      <c r="W136" s="24" t="s">
        <v>284</v>
      </c>
      <c r="X136" s="8"/>
    </row>
    <row r="137" spans="1:24" ht="12.75">
      <c r="A137" s="1">
        <f>A136+1</f>
        <v>16</v>
      </c>
      <c r="B137" s="2" t="s">
        <v>285</v>
      </c>
      <c r="C137" s="1" t="s">
        <v>286</v>
      </c>
      <c r="D137" s="1" t="s">
        <v>11</v>
      </c>
      <c r="E137" s="3" t="s">
        <v>5</v>
      </c>
      <c r="F137" s="4">
        <v>1919</v>
      </c>
      <c r="G137" s="5">
        <v>15773</v>
      </c>
      <c r="H137" s="5"/>
      <c r="I137" s="5"/>
      <c r="J137" s="5"/>
      <c r="K137" s="6"/>
      <c r="L137" s="7"/>
      <c r="M137" s="7"/>
      <c r="N137" s="6"/>
      <c r="O137" s="1"/>
      <c r="P137" s="2"/>
      <c r="Q137" s="1"/>
      <c r="R137" s="1"/>
      <c r="S137" s="1"/>
      <c r="T137" s="1"/>
      <c r="U137" s="1"/>
      <c r="V137" s="1"/>
      <c r="W137" s="19" t="s">
        <v>287</v>
      </c>
      <c r="X137" s="8"/>
    </row>
  </sheetData>
  <sheetProtection/>
  <mergeCells count="15">
    <mergeCell ref="W1:W3"/>
    <mergeCell ref="L1:N2"/>
    <mergeCell ref="O1:U1"/>
    <mergeCell ref="O2:O3"/>
    <mergeCell ref="P2:T2"/>
    <mergeCell ref="B1:B3"/>
    <mergeCell ref="A1:A3"/>
    <mergeCell ref="U2:U3"/>
    <mergeCell ref="V2:V3"/>
    <mergeCell ref="C1:C3"/>
    <mergeCell ref="D1:D3"/>
    <mergeCell ref="E1:E3"/>
    <mergeCell ref="F1:F3"/>
    <mergeCell ref="G1:G3"/>
    <mergeCell ref="H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3" max="3" width="25.25390625" style="0" customWidth="1"/>
    <col min="4" max="4" width="12.625" style="0" customWidth="1"/>
    <col min="5" max="5" width="13.875" style="0" customWidth="1"/>
    <col min="6" max="6" width="20.125" style="0" customWidth="1"/>
    <col min="7" max="7" width="32.375" style="0" customWidth="1"/>
    <col min="8" max="8" width="38.75390625" style="0" customWidth="1"/>
  </cols>
  <sheetData>
    <row r="1" ht="12.75">
      <c r="C1" s="48"/>
    </row>
    <row r="2" spans="1:8" ht="20.25">
      <c r="A2" s="79" t="s">
        <v>316</v>
      </c>
      <c r="B2" s="79"/>
      <c r="C2" s="79"/>
      <c r="D2" s="79"/>
      <c r="E2" s="79"/>
      <c r="F2" s="79"/>
      <c r="G2" s="79"/>
      <c r="H2" s="79"/>
    </row>
    <row r="3" ht="13.5" thickBot="1">
      <c r="C3" s="48"/>
    </row>
    <row r="4" spans="1:8" ht="63.75">
      <c r="A4" s="49"/>
      <c r="B4" s="50" t="s">
        <v>317</v>
      </c>
      <c r="C4" s="50" t="s">
        <v>318</v>
      </c>
      <c r="D4" s="50" t="s">
        <v>319</v>
      </c>
      <c r="E4" s="50" t="s">
        <v>290</v>
      </c>
      <c r="F4" s="50" t="s">
        <v>291</v>
      </c>
      <c r="G4" s="51" t="s">
        <v>320</v>
      </c>
      <c r="H4" s="52" t="s">
        <v>321</v>
      </c>
    </row>
    <row r="5" spans="1:8" ht="19.5">
      <c r="A5" s="53"/>
      <c r="B5" s="1"/>
      <c r="C5" s="58" t="s">
        <v>689</v>
      </c>
      <c r="D5" s="1"/>
      <c r="E5" s="54"/>
      <c r="F5" s="45"/>
      <c r="G5" s="46"/>
      <c r="H5" s="55"/>
    </row>
    <row r="6" spans="1:8" ht="19.5">
      <c r="A6" s="53"/>
      <c r="B6" s="1"/>
      <c r="C6" s="58" t="s">
        <v>43</v>
      </c>
      <c r="D6" s="44"/>
      <c r="E6" s="54"/>
      <c r="F6" s="45"/>
      <c r="G6" s="56"/>
      <c r="H6" s="57"/>
    </row>
    <row r="7" spans="1:8" ht="38.25">
      <c r="A7" s="53"/>
      <c r="B7" s="1">
        <f>B5+1</f>
        <v>1</v>
      </c>
      <c r="C7" s="44" t="str">
        <f>CONCATENATE('Исх.данные'!B7," ",'Исх.данные'!C7)</f>
        <v>Автухов Николай Абрамович</v>
      </c>
      <c r="D7" s="44" t="str">
        <f>CONCATENATE('Исх.данные'!D7,"  ",'Исх.данные'!E7,"  ",'Исх.данные'!F7,"г.")</f>
        <v>кр-ц  193 сд  1918г.</v>
      </c>
      <c r="E7" s="54">
        <f>'Исх.данные'!G7</f>
        <v>15773</v>
      </c>
      <c r="F7" s="45" t="str">
        <f>CONCATENATE('Исх.данные'!L7," обл. ",'Исх.данные'!M7," р-н")</f>
        <v>Приморский край обл. Артемский р-н</v>
      </c>
      <c r="G7" s="56" t="str">
        <f>CONCATENATE('Исх.данные'!O7," ",'Исх.данные'!Q7," обл. ",'Исх.данные'!R7," р-н ",'Исх.данные'!S7," ",'Исх.данные'!T7," ",'Исх.данные'!U7)</f>
        <v>мать Амурская обл. Мазановский р-н с.Таскино  Соловей Марфа Прокофьевна</v>
      </c>
      <c r="H7" s="57" t="str">
        <f>'Исх.данные'!V7</f>
        <v>ошибочно в донесении 1942г.; Попал в плен</v>
      </c>
    </row>
    <row r="8" spans="1:8" ht="38.25">
      <c r="A8" s="53"/>
      <c r="B8" s="1">
        <f aca="true" t="shared" si="0" ref="B8:B25">B7+1</f>
        <v>2</v>
      </c>
      <c r="C8" s="44" t="str">
        <f>CONCATENATE('Исх.данные'!B8," ",'Исх.данные'!C8)</f>
        <v>Агапов Иван Семенович</v>
      </c>
      <c r="D8" s="44" t="str">
        <f>CONCATENATE('Исх.данные'!D8,"  ",'Исх.данные'!E8,"  ",'Исх.данные'!F8,"г.")</f>
        <v>кр-ц  193 сд  1903г.</v>
      </c>
      <c r="E8" s="54">
        <f>'Исх.данные'!G8</f>
        <v>15773</v>
      </c>
      <c r="F8" s="45" t="str">
        <f>CONCATENATE('Исх.данные'!L8," обл. ",'Исх.данные'!M8," р-н")</f>
        <v>Приморский край обл. Бухта-Находский р-н</v>
      </c>
      <c r="G8" s="56" t="str">
        <f>CONCATENATE('Исх.данные'!O8," ",'Исх.данные'!Q8," обл. ",'Исх.данные'!R8," р-н ",'Исх.данные'!S8," ",'Исх.данные'!T8," ",'Исх.данные'!U8)</f>
        <v>жена Приморский край обл. Бухта-Находский р-н КНЗ-Строй  Агапова</v>
      </c>
      <c r="H8" s="57" t="str">
        <f>'Исх.данные'!V8</f>
        <v>Найден ПО Рубеж http://rubezh.fecity.ru/ в Трояново</v>
      </c>
    </row>
    <row r="9" spans="1:8" ht="51">
      <c r="A9" s="53"/>
      <c r="B9" s="1">
        <f t="shared" si="0"/>
        <v>3</v>
      </c>
      <c r="C9" s="44" t="str">
        <f>CONCATENATE('Исх.данные'!B9," ",'Исх.данные'!C9)</f>
        <v>Артеменко Василий Степанович</v>
      </c>
      <c r="D9" s="44" t="str">
        <f>CONCATENATE('Исх.данные'!D9,"  ",'Исх.данные'!E9,"  ",'Исх.данные'!F9,"г.")</f>
        <v>кр-ц  193 сд  1904г.</v>
      </c>
      <c r="E9" s="54">
        <f>'Исх.данные'!G9</f>
        <v>15773</v>
      </c>
      <c r="F9" s="45" t="str">
        <f>CONCATENATE('Исх.данные'!L9," обл. ",'Исх.данные'!M9," р-н")</f>
        <v>Приморский кр (в годы ВОВ Уссурийская) обл. Черниговский р-н</v>
      </c>
      <c r="G9" s="56" t="str">
        <f>CONCATENATE('Исх.данные'!O9," ",'Исх.данные'!Q9," обл. ",'Исх.данные'!R9," р-н ",'Исх.данные'!S9," ",'Исх.данные'!T9," ",'Исх.данные'!U9)</f>
        <v>отец Приморский кр.? (Уссур.) обл. Кировский р-н с.Антоновка  Артеменко Степан</v>
      </c>
      <c r="H9" s="57">
        <f>'Исх.данные'!V9</f>
        <v>1924</v>
      </c>
    </row>
    <row r="10" spans="1:8" ht="51">
      <c r="A10" s="53"/>
      <c r="B10" s="1">
        <f t="shared" si="0"/>
        <v>4</v>
      </c>
      <c r="C10" s="44" t="str">
        <f>CONCATENATE('Исх.данные'!B10," ",'Исх.данные'!C10)</f>
        <v>Афонин Николай Михайлович</v>
      </c>
      <c r="D10" s="44" t="str">
        <f>CONCATENATE('Исх.данные'!D10,"  ",'Исх.данные'!E10,"  ",'Исх.данные'!F10,"г.")</f>
        <v>кур-т  193 сд  1924г.</v>
      </c>
      <c r="E10" s="54">
        <f>'Исх.данные'!G10</f>
        <v>15773</v>
      </c>
      <c r="F10" s="45" t="str">
        <f>CONCATENATE('Исх.данные'!L10," обл. ",'Исх.данные'!M10," р-н")</f>
        <v>Приморский кр. (Нижне-Амурская) обл. Первомайский (Николаевский р-н</v>
      </c>
      <c r="G10" s="56" t="str">
        <f>CONCATENATE('Исх.данные'!O10," ",'Исх.данные'!Q10," обл. ",'Исх.данные'!R10," р-н ",'Исх.данные'!S10," ",'Исх.данные'!T10," ",'Исх.данные'!U10)</f>
        <v>отец Приморский кр. обл. ? р-н г.Владивосток Осанвская, 12 Афонин Михаил</v>
      </c>
      <c r="H10" s="57" t="str">
        <f>'Исх.данные'!V10</f>
        <v>п/п 06764 - книга; отец ул.Очаковская - списки захоронения</v>
      </c>
    </row>
    <row r="11" spans="1:8" ht="38.25">
      <c r="A11" s="53"/>
      <c r="B11" s="1">
        <f t="shared" si="0"/>
        <v>5</v>
      </c>
      <c r="C11" s="44" t="str">
        <f>CONCATENATE('Исх.данные'!B11," ",'Исх.данные'!C11)</f>
        <v>Бегоцкий Владимир Александрович</v>
      </c>
      <c r="D11" s="44" t="str">
        <f>CONCATENATE('Исх.данные'!D11,"  ",'Исх.данные'!E11,"  ",'Исх.данные'!F11,"г.")</f>
        <v>с-т  193 сд  1918г.</v>
      </c>
      <c r="E11" s="54">
        <f>'Исх.данные'!G11</f>
        <v>15773</v>
      </c>
      <c r="F11" s="45" t="str">
        <f>CONCATENATE('Исх.данные'!L11," обл. ",'Исх.данные'!M11," р-н")</f>
        <v>Приморский кр. обл. Кировский р-н</v>
      </c>
      <c r="G11" s="56" t="str">
        <f>CONCATENATE('Исх.данные'!O11," ",'Исх.данные'!Q11," обл. ",'Исх.данные'!R11," р-н ",'Исх.данные'!S11," ",'Исх.данные'!T11," ",'Исх.данные'!U11)</f>
        <v>отец Приморский кр. (Уссурийская) обл. Кировский р-н с.Шетуха  Бегоцкий Ал-др</v>
      </c>
      <c r="H11" s="57">
        <f>'Исх.данные'!V11</f>
        <v>0</v>
      </c>
    </row>
    <row r="12" spans="1:8" ht="38.25">
      <c r="A12" s="53"/>
      <c r="B12" s="1">
        <f t="shared" si="0"/>
        <v>6</v>
      </c>
      <c r="C12" s="44" t="str">
        <f>CONCATENATE('Исх.данные'!B12," ",'Исх.данные'!C12)</f>
        <v>Безик Григорий Иванович</v>
      </c>
      <c r="D12" s="44" t="str">
        <f>CONCATENATE('Исх.данные'!D12,"  ",'Исх.данные'!E12,"  ",'Исх.данные'!F12,"г.")</f>
        <v>м.с-т  193 сд  1915г.</v>
      </c>
      <c r="E12" s="54">
        <f>'Исх.данные'!G12</f>
        <v>15769</v>
      </c>
      <c r="F12" s="45" t="str">
        <f>CONCATENATE('Исх.данные'!L12," обл. ",'Исх.данные'!M12," р-н")</f>
        <v>Приморский кр. обл. Ольгинский р-н</v>
      </c>
      <c r="G12" s="56" t="str">
        <f>CONCATENATE('Исх.данные'!O12," ",'Исх.данные'!Q12," обл. ",'Исх.данные'!R12," р-н ",'Исх.данные'!S12," ",'Исх.данные'!T12," ",'Исх.данные'!U12)</f>
        <v>жена Приморский кр. обл. Вольчинский р-н с.Молдаванка  Безик Варвара</v>
      </c>
      <c r="H12" s="57">
        <f>'Исх.данные'!V12</f>
        <v>0</v>
      </c>
    </row>
    <row r="13" spans="1:8" ht="38.25">
      <c r="A13" s="53"/>
      <c r="B13" s="1">
        <f t="shared" si="0"/>
        <v>7</v>
      </c>
      <c r="C13" s="44" t="str">
        <f>CONCATENATE('Исх.данные'!B13," ",'Исх.данные'!C13)</f>
        <v>Беликов Федор Алексеевич</v>
      </c>
      <c r="D13" s="44" t="str">
        <f>CONCATENATE('Исх.данные'!D13,"  ",'Исх.данные'!E13,"  ",'Исх.данные'!F13,"г.")</f>
        <v>кр-ц  193 сд  1913г.</v>
      </c>
      <c r="E13" s="54">
        <f>'Исх.данные'!G13</f>
        <v>15773</v>
      </c>
      <c r="F13" s="45" t="str">
        <f>CONCATENATE('Исх.данные'!L13," обл. ",'Исх.данные'!M13," р-н")</f>
        <v>Приморский кр. обл. Владивостокский р-н</v>
      </c>
      <c r="G13" s="56" t="str">
        <f>CONCATENATE('Исх.данные'!O13," ",'Исх.данные'!Q13," обл. ",'Исх.данные'!R13," р-н ",'Исх.данные'!S13," ",'Исх.данные'!T13," ",'Исх.данные'!U13)</f>
        <v> Приморский кр. обл. ? р-н г.Владивосток Нефтеветка, 198 Беликова М. Е.</v>
      </c>
      <c r="H13" s="57">
        <f>'Исх.данные'!V13</f>
        <v>0</v>
      </c>
    </row>
    <row r="14" spans="1:8" ht="38.25">
      <c r="A14" s="53"/>
      <c r="B14" s="1">
        <f t="shared" si="0"/>
        <v>8</v>
      </c>
      <c r="C14" s="44" t="str">
        <f>CONCATENATE('Исх.данные'!B14," ",'Исх.данные'!C14)</f>
        <v>Белобородов Алексей Иванович</v>
      </c>
      <c r="D14" s="44" t="str">
        <f>CONCATENATE('Исх.данные'!D14,"  ",'Исх.данные'!E14,"  ",'Исх.данные'!F14,"г.")</f>
        <v>с.с-т  193 сд  1910г.</v>
      </c>
      <c r="E14" s="54">
        <f>'Исх.данные'!G14</f>
        <v>15772</v>
      </c>
      <c r="F14" s="45" t="str">
        <f>CONCATENATE('Исх.данные'!L14," обл. ",'Исх.данные'!M14," р-н")</f>
        <v>Приморский кр. обл. Михайловский р-н</v>
      </c>
      <c r="G14" s="56" t="str">
        <f>CONCATENATE('Исх.данные'!O14," ",'Исх.данные'!Q14," обл. ",'Исх.данные'!R14," р-н ",'Исх.данные'!S14," ",'Исх.данные'!T14," ",'Исх.данные'!U14)</f>
        <v>жена Приморский кр. обл. Михайловский р-н Озерная падь, золот-сено  Белобородова</v>
      </c>
      <c r="H14" s="57" t="str">
        <f>'Исх.данные'!V14</f>
        <v>Болобородов</v>
      </c>
    </row>
    <row r="15" spans="1:8" ht="51">
      <c r="A15" s="53"/>
      <c r="B15" s="1">
        <f t="shared" si="0"/>
        <v>9</v>
      </c>
      <c r="C15" s="44" t="str">
        <f>CONCATENATE('Исх.данные'!B15," ",'Исх.данные'!C15)</f>
        <v>Бердников Алексей Михайлович</v>
      </c>
      <c r="D15" s="44" t="str">
        <f>CONCATENATE('Исх.данные'!D15,"  ",'Исх.данные'!E15,"  ",'Исх.данные'!F15,"г.")</f>
        <v>кр-ц  193 сд  1924г.</v>
      </c>
      <c r="E15" s="54">
        <f>'Исх.данные'!G15</f>
        <v>15773</v>
      </c>
      <c r="F15" s="45" t="str">
        <f>CONCATENATE('Исх.данные'!L15," обл. ",'Исх.данные'!M15," р-н")</f>
        <v>Приморский кр (в годы ВОВ Уссурийская) обл. Шмаковский р-н</v>
      </c>
      <c r="G15" s="56" t="str">
        <f>CONCATENATE('Исх.данные'!O15," ",'Исх.данные'!Q15," обл. ",'Исх.данные'!R15," р-н ",'Исх.данные'!S15," ",'Исх.данные'!T15," ",'Исх.данные'!U15)</f>
        <v>мать Приморский кр. (Уссурийская) обл. Чугуевский р-н с.Антоновка  Бердникова Арина</v>
      </c>
      <c r="H15" s="57" t="str">
        <f>'Исх.данные'!V15</f>
        <v>Александр</v>
      </c>
    </row>
    <row r="16" spans="1:8" ht="38.25">
      <c r="A16" s="53"/>
      <c r="B16" s="1">
        <f t="shared" si="0"/>
        <v>10</v>
      </c>
      <c r="C16" s="44" t="str">
        <f>CONCATENATE('Исх.данные'!B16," ",'Исх.данные'!C16)</f>
        <v>Буряк Степан Алексеевич</v>
      </c>
      <c r="D16" s="44" t="str">
        <f>CONCATENATE('Исх.данные'!D16,"  ",'Исх.данные'!E16,"  ",'Исх.данные'!F16,"г.")</f>
        <v>кр-ц  217 сд  1908г.</v>
      </c>
      <c r="E16" s="54">
        <f>'Исх.данные'!G16</f>
        <v>15773</v>
      </c>
      <c r="F16" s="45" t="str">
        <f>CONCATENATE('Исх.данные'!L16," обл. ",'Исх.данные'!M16," р-н")</f>
        <v>Приморский кр. обл. Хасанский р-н</v>
      </c>
      <c r="G16" s="56" t="str">
        <f>CONCATENATE('Исх.данные'!O16," ",'Исх.данные'!Q16," обл. ",'Исх.данные'!R16," р-н ",'Исх.данные'!S16," ",'Исх.данные'!T16," ",'Исх.данные'!U16)</f>
        <v>жена Приморский кр. обл. Хасанский р-н с.Н.Качаловка  Бурый Лидия Мифодьевна</v>
      </c>
      <c r="H16" s="57" t="str">
        <f>'Исх.данные'!V16</f>
        <v>м.б.Бурый, похор. дер.Бори, Тызграйский р-н Орловская - донесение; Буряк - книга</v>
      </c>
    </row>
    <row r="17" spans="1:8" ht="38.25">
      <c r="A17" s="53"/>
      <c r="B17" s="1">
        <f t="shared" si="0"/>
        <v>11</v>
      </c>
      <c r="C17" s="44" t="str">
        <f>CONCATENATE('Исх.данные'!B17," ",'Исх.данные'!C17)</f>
        <v>Вакуров Николай Илларионович</v>
      </c>
      <c r="D17" s="44" t="str">
        <f>CONCATENATE('Исх.данные'!D17,"  ",'Исх.данные'!E17,"  ",'Исх.данные'!F17,"г.")</f>
        <v>кр-ц  193 сд  1921г.</v>
      </c>
      <c r="E17" s="54">
        <f>'Исх.данные'!G17</f>
        <v>15773</v>
      </c>
      <c r="F17" s="45" t="str">
        <f>CONCATENATE('Исх.данные'!L17," обл. ",'Исх.данные'!M17," р-н")</f>
        <v>Приморский кр. обл. Буденовский р-н</v>
      </c>
      <c r="G17" s="56" t="str">
        <f>CONCATENATE('Исх.данные'!O17," ",'Исх.данные'!Q17," обл. ",'Исх.данные'!R17," р-н ",'Исх.данные'!S17," ",'Исх.данные'!T17," ",'Исх.данные'!U17)</f>
        <v>отец? Приморский кр. обл. Буденовский р-н Бухта средняя  Сидоров Сергей Иванович</v>
      </c>
      <c r="H17" s="57">
        <f>'Исх.данные'!V17</f>
        <v>0</v>
      </c>
    </row>
    <row r="18" spans="1:8" ht="63.75">
      <c r="A18" s="53"/>
      <c r="B18" s="1">
        <f t="shared" si="0"/>
        <v>12</v>
      </c>
      <c r="C18" s="44" t="str">
        <f>CONCATENATE('Исх.данные'!B18," ",'Исх.данные'!C18)</f>
        <v>Веревкин Георгий Иванович</v>
      </c>
      <c r="D18" s="44" t="str">
        <f>CONCATENATE('Исх.данные'!D18,"  ",'Исх.данные'!E18,"  ",'Исх.данные'!F18,"г.")</f>
        <v>м.л-т  193 сд  1918г.</v>
      </c>
      <c r="E18" s="54">
        <f>'Исх.данные'!G18</f>
        <v>15773</v>
      </c>
      <c r="F18" s="45" t="str">
        <f>CONCATENATE('Исх.данные'!L18," обл. ",'Исх.данные'!M18," р-н")</f>
        <v>Приморский кр. (г.Ворошилов (Уссурийская обл.)) обл. Ворошиловский р-н</v>
      </c>
      <c r="G18" s="56" t="str">
        <f>CONCATENATE('Исх.данные'!O18," ",'Исх.данные'!Q18," обл. ",'Исх.данные'!R18," р-н ",'Исх.данные'!S18," ",'Исх.данные'!T18," ",'Исх.данные'!U18)</f>
        <v>жена Приморский кр. (Уссурийская) обл. ? р-н г.Ворошиловск Селекционная ст. Шушкова В.И.</v>
      </c>
      <c r="H18" s="57" t="str">
        <f>'Исх.данные'!V18</f>
        <v>Сушаева Виктория Ивановна - уточн.потерь</v>
      </c>
    </row>
    <row r="19" spans="1:8" ht="51">
      <c r="A19" s="53"/>
      <c r="B19" s="1">
        <f t="shared" si="0"/>
        <v>13</v>
      </c>
      <c r="C19" s="44" t="str">
        <f>CONCATENATE('Исх.данные'!B19," ",'Исх.данные'!C19)</f>
        <v>Винник Павел Антонович</v>
      </c>
      <c r="D19" s="44" t="str">
        <f>CONCATENATE('Исх.данные'!D19,"  ",'Исх.данные'!E19,"  ",'Исх.данные'!F19,"г.")</f>
        <v>с-т  193 сд  1921г.</v>
      </c>
      <c r="E19" s="54">
        <f>'Исх.данные'!G19</f>
        <v>15773</v>
      </c>
      <c r="F19" s="45" t="str">
        <f>CONCATENATE('Исх.данные'!L19," обл. ",'Исх.данные'!M19," р-н")</f>
        <v>Приморский кр (в годы ВОВ Уссурийская) обл. Кировский р-н</v>
      </c>
      <c r="G19" s="56" t="str">
        <f>CONCATENATE('Исх.данные'!O19," ",'Исх.данные'!Q19," обл. ",'Исх.данные'!R19," р-н ",'Исх.данные'!S19," ",'Исх.данные'!T19," ",'Исх.данные'!U19)</f>
        <v>отец Приморский кр. (Уссурийская) обл. Кировский р-н с.Марьяновка  Винник Антон</v>
      </c>
      <c r="H19" s="57">
        <f>'Исх.данные'!V19</f>
        <v>0</v>
      </c>
    </row>
    <row r="20" spans="1:8" ht="38.25">
      <c r="A20" s="53"/>
      <c r="B20" s="1">
        <f t="shared" si="0"/>
        <v>14</v>
      </c>
      <c r="C20" s="44" t="str">
        <f>CONCATENATE('Исх.данные'!B20," ",'Исх.данные'!C20)</f>
        <v>Гаин Александр Анатольевич</v>
      </c>
      <c r="D20" s="44" t="str">
        <f>CONCATENATE('Исх.данные'!D20,"  ",'Исх.данные'!E20,"  ",'Исх.данные'!F20,"г.")</f>
        <v>с-т  193 сд  1913г.</v>
      </c>
      <c r="E20" s="54">
        <f>'Исх.данные'!G20</f>
        <v>15768</v>
      </c>
      <c r="F20" s="45" t="str">
        <f>CONCATENATE('Исх.данные'!L20," обл. ",'Исх.данные'!M20," р-н")</f>
        <v>Приморский кр. (г.Владивосток) обл. Фрунзенский р-н</v>
      </c>
      <c r="G20" s="56" t="str">
        <f>CONCATENATE('Исх.данные'!O20," ",'Исх.данные'!Q20," обл. ",'Исх.данные'!R20," р-н ",'Исх.данные'!S20," ",'Исх.данные'!T20," ",'Исх.данные'!U20)</f>
        <v> ? обл. ? р-н г.Александр (на Сахалине) Сах торг  </v>
      </c>
      <c r="H20" s="57">
        <f>'Исх.данные'!V20</f>
        <v>0</v>
      </c>
    </row>
    <row r="21" spans="1:8" ht="51">
      <c r="A21" s="53"/>
      <c r="B21" s="1">
        <f t="shared" si="0"/>
        <v>15</v>
      </c>
      <c r="C21" s="44" t="str">
        <f>CONCATENATE('Исх.данные'!B21," ",'Исх.данные'!C21)</f>
        <v>Грязнов Михаил Семенович</v>
      </c>
      <c r="D21" s="44" t="str">
        <f>CONCATENATE('Исх.данные'!D21,"  ",'Исх.данные'!E21,"  ",'Исх.данные'!F21,"г.")</f>
        <v>кр-ц  193 сд  1924г.</v>
      </c>
      <c r="E21" s="54">
        <f>'Исх.данные'!G21</f>
        <v>15773</v>
      </c>
      <c r="F21" s="45" t="str">
        <f>CONCATENATE('Исх.данные'!L21," обл. ",'Исх.данные'!M21," р-н")</f>
        <v>Приморский кр (в годы ВОВ Уссурийская) обл. Спасский р-н</v>
      </c>
      <c r="G21" s="56" t="str">
        <f>CONCATENATE('Исх.данные'!O21," ",'Исх.данные'!Q21," обл. ",'Исх.данные'!R21," р-н ",'Исх.данные'!S21," ",'Исх.данные'!T21," ",'Исх.данные'!U21)</f>
        <v>отец Приморский кр. (Уссурийская) обл. Спасский р-н г.Спасск Васильевская, 26 Грязнов Семен</v>
      </c>
      <c r="H21" s="57">
        <f>'Исх.данные'!V21</f>
        <v>0</v>
      </c>
    </row>
    <row r="22" spans="1:8" ht="51">
      <c r="A22" s="53"/>
      <c r="B22" s="1">
        <f t="shared" si="0"/>
        <v>16</v>
      </c>
      <c r="C22" s="44" t="str">
        <f>CONCATENATE('Исх.данные'!B22," ",'Исх.данные'!C22)</f>
        <v>Данчук Василий Исапович</v>
      </c>
      <c r="D22" s="44" t="str">
        <f>CONCATENATE('Исх.данные'!D22,"  ",'Исх.данные'!E22,"  ",'Исх.данные'!F22,"г.")</f>
        <v>кр-ц  193 сд  1911г.</v>
      </c>
      <c r="E22" s="54">
        <f>'Исх.данные'!G22</f>
        <v>15773</v>
      </c>
      <c r="F22" s="45" t="str">
        <f>CONCATENATE('Исх.данные'!L22," обл. ",'Исх.данные'!M22," р-н")</f>
        <v>Приморский кр (в годы ВОВ Уссурийская) обл. Чугуевский р-н</v>
      </c>
      <c r="G22" s="56" t="str">
        <f>CONCATENATE('Исх.данные'!O22," ",'Исх.данные'!Q22," обл. ",'Исх.данные'!R22," р-н ",'Исх.данные'!S22," ",'Исх.данные'!T22," ",'Исх.данные'!U22)</f>
        <v>жена Приморский кр. (Уссурийская) обл. Чугуевский р-н с.Самарка  Дянчук Мария</v>
      </c>
      <c r="H22" s="57" t="str">
        <f>'Исх.данные'!V22</f>
        <v>Дянчук Исакович- донесение; Исакович - книга</v>
      </c>
    </row>
    <row r="23" spans="1:8" ht="51">
      <c r="A23" s="53"/>
      <c r="B23" s="1">
        <f t="shared" si="0"/>
        <v>17</v>
      </c>
      <c r="C23" s="44" t="str">
        <f>CONCATENATE('Исх.данные'!B23," ",'Исх.данные'!C23)</f>
        <v>Дергачев Василий Константинович</v>
      </c>
      <c r="D23" s="44" t="str">
        <f>CONCATENATE('Исх.данные'!D23,"  ",'Исх.данные'!E23,"  ",'Исх.данные'!F23,"г.")</f>
        <v>кр-ц  193 сд  1918г.</v>
      </c>
      <c r="E23" s="54">
        <f>'Исх.данные'!G23</f>
        <v>15773</v>
      </c>
      <c r="F23" s="45" t="str">
        <f>CONCATENATE('Исх.данные'!L23," обл. ",'Исх.данные'!M23," р-н")</f>
        <v>Приморский кр (в годы ВОВ Уссурийская) обл. Красноярский р-н</v>
      </c>
      <c r="G23" s="56" t="str">
        <f>CONCATENATE('Исх.данные'!O23," ",'Исх.данные'!Q23," обл. ",'Исх.данные'!R23," р-н ",'Исх.данные'!S23," ",'Исх.данные'!T23," ",'Исх.данные'!U23)</f>
        <v>родственников нет ? обл. ? р-н   </v>
      </c>
      <c r="H23" s="57">
        <f>'Исх.данные'!V23</f>
        <v>0</v>
      </c>
    </row>
    <row r="24" spans="1:8" ht="51">
      <c r="A24" s="53"/>
      <c r="B24" s="1">
        <f t="shared" si="0"/>
        <v>18</v>
      </c>
      <c r="C24" s="44" t="str">
        <f>CONCATENATE('Исх.данные'!B24," ",'Исх.данные'!C24)</f>
        <v>Диденко Максим Иванович</v>
      </c>
      <c r="D24" s="44" t="str">
        <f>CONCATENATE('Исх.данные'!D24,"  ",'Исх.данные'!E24,"  ",'Исх.данные'!F24,"г.")</f>
        <v>с-т  193 сд  1907г.</v>
      </c>
      <c r="E24" s="54">
        <f>'Исх.данные'!G24</f>
        <v>15773</v>
      </c>
      <c r="F24" s="45" t="str">
        <f>CONCATENATE('Исх.данные'!L24," обл. ",'Исх.данные'!M24," р-н")</f>
        <v>Приморский кр (в годы ВОВ Уссурийская) обл. Хорольский р-н</v>
      </c>
      <c r="G24" s="56" t="str">
        <f>CONCATENATE('Исх.данные'!O24," ",'Исх.данные'!Q24," обл. ",'Исх.данные'!R24," р-н ",'Исх.данные'!S24," ",'Исх.данные'!T24," ",'Исх.данные'!U24)</f>
        <v> Приморский кр. (Уссурийская) обл. Хорольский р-н ст. Девятца  </v>
      </c>
      <c r="H24" s="57">
        <f>'Исх.данные'!V24</f>
        <v>0</v>
      </c>
    </row>
    <row r="25" spans="1:8" ht="38.25">
      <c r="A25" s="53"/>
      <c r="B25" s="1">
        <f t="shared" si="0"/>
        <v>19</v>
      </c>
      <c r="C25" s="44" t="str">
        <f>CONCATENATE('Исх.данные'!B25," ",'Исх.данные'!C25)</f>
        <v>Диконавленко Николай Осипович</v>
      </c>
      <c r="D25" s="44" t="str">
        <f>CONCATENATE('Исх.данные'!D25,"  ",'Исх.данные'!E25,"  ",'Исх.данные'!F25,"г.")</f>
        <v>кр-ц  193 сд  1902г.</v>
      </c>
      <c r="E25" s="54">
        <f>'Исх.данные'!G25</f>
        <v>15771</v>
      </c>
      <c r="F25" s="45" t="str">
        <f>CONCATENATE('Исх.данные'!L25," обл. ",'Исх.данные'!M25," р-н")</f>
        <v>Приморский кр. обл. Артемский р-н</v>
      </c>
      <c r="G25" s="56" t="str">
        <f>CONCATENATE('Исх.данные'!O25," ",'Исх.данные'!Q25," обл. ",'Исх.данные'!R25," р-н ",'Исх.данные'!S25," ",'Исх.данные'!T25," ",'Исх.данные'!U25)</f>
        <v> Приморский кр. обл. Артемский р-н шахта №2 Пож.хоз. №1?  Бусаева В.И,</v>
      </c>
      <c r="H25" s="57" t="str">
        <f>'Исх.данные'!V25</f>
        <v>Дикопавленко Ник. Осипович 28.02.1943г</v>
      </c>
    </row>
    <row r="26" spans="1:8" ht="38.25">
      <c r="A26" s="53"/>
      <c r="B26" s="1">
        <f aca="true" t="shared" si="1" ref="B26:B48">B25+1</f>
        <v>20</v>
      </c>
      <c r="C26" s="44" t="str">
        <f>CONCATENATE('Исх.данные'!B26," ",'Исх.данные'!C26)</f>
        <v>Дмитриев (Димитриев) Василий Акимович</v>
      </c>
      <c r="D26" s="44" t="str">
        <f>CONCATENATE('Исх.данные'!D26,"  ",'Исх.данные'!E26,"  ",'Исх.данные'!F26,"г.")</f>
        <v>кр-ц  193 сд  1924г.</v>
      </c>
      <c r="E26" s="54">
        <f>'Исх.данные'!G26</f>
        <v>15769</v>
      </c>
      <c r="F26" s="45" t="str">
        <f>CONCATENATE('Исх.данные'!L26," обл. ",'Исх.данные'!M26," р-н")</f>
        <v>Приморский кр. обл. Шмаковский р-н</v>
      </c>
      <c r="G26" s="56" t="str">
        <f>CONCATENATE('Исх.данные'!O26," ",'Исх.данные'!Q26," обл. ",'Исх.данные'!R26," р-н ",'Исх.данные'!S26," ",'Исх.данные'!T26," ",'Исх.данные'!U26)</f>
        <v>мать Приморский кр. обл. Шимановский р-н Тюхмеево  Димитриева Ефрос.</v>
      </c>
      <c r="H26" s="57" t="str">
        <f>'Исх.данные'!V26</f>
        <v>Дмитриев - книга</v>
      </c>
    </row>
    <row r="27" spans="1:8" ht="38.25">
      <c r="A27" s="53"/>
      <c r="B27" s="1">
        <f t="shared" si="1"/>
        <v>21</v>
      </c>
      <c r="C27" s="44" t="str">
        <f>CONCATENATE('Исх.данные'!B27," ",'Исх.данные'!C27)</f>
        <v>Дударев Сергей Арсентьевич</v>
      </c>
      <c r="D27" s="44" t="str">
        <f>CONCATENATE('Исх.данные'!D27,"  ",'Исх.данные'!E27,"  ",'Исх.данные'!F27,"г.")</f>
        <v>кр-ц  193 сд  1909г.</v>
      </c>
      <c r="E27" s="54">
        <f>'Исх.данные'!G27</f>
        <v>15769</v>
      </c>
      <c r="F27" s="45" t="str">
        <f>CONCATENATE('Исх.данные'!L27," обл. ",'Исх.данные'!M27," р-н")</f>
        <v>Приморский кр. обл. Соколовский р-н</v>
      </c>
      <c r="G27" s="56" t="str">
        <f>CONCATENATE('Исх.данные'!O27," ",'Исх.данные'!Q27," обл. ",'Исх.данные'!R27," р-н ",'Исх.данные'!S27," ",'Исх.данные'!T27," ",'Исх.данные'!U27)</f>
        <v> Приморский кр. обл. Соколовский р-н с.Дубровенская  Дударева Марина</v>
      </c>
      <c r="H27" s="57" t="str">
        <f>'Исх.данные'!V27</f>
        <v>Арсенович - донесение; Арсеньевич - книга1; Арсенович - книга2</v>
      </c>
    </row>
    <row r="28" spans="1:8" ht="51">
      <c r="A28" s="53"/>
      <c r="B28" s="1">
        <f t="shared" si="1"/>
        <v>22</v>
      </c>
      <c r="C28" s="44" t="str">
        <f>CONCATENATE('Исх.данные'!B28," ",'Исх.данные'!C28)</f>
        <v>Дьячук Петр Макарович</v>
      </c>
      <c r="D28" s="44" t="str">
        <f>CONCATENATE('Исх.данные'!D28,"  ",'Исх.данные'!E28,"  ",'Исх.данные'!F28,"г.")</f>
        <v>с-т  193 сд  1903г.</v>
      </c>
      <c r="E28" s="54">
        <f>'Исх.данные'!G28</f>
        <v>15769</v>
      </c>
      <c r="F28" s="45" t="str">
        <f>CONCATENATE('Исх.данные'!L28," обл. ",'Исх.данные'!M28," р-н")</f>
        <v>Приморский кр. обл. Калининский р-н</v>
      </c>
      <c r="G28" s="56" t="str">
        <f>CONCATENATE('Исх.данные'!O28," ",'Исх.данные'!Q28," обл. ",'Исх.данные'!R28," р-н ",'Исх.данные'!S28," ",'Исх.данные'!T28," ",'Исх.данные'!U28)</f>
        <v> Приморский кр. (Приамурская АССР) обл. Калининский р-н г.Имон? ул.Свободная, 40 Дьячук Антон</v>
      </c>
      <c r="H28" s="57" t="str">
        <f>'Исх.данные'!V28</f>
        <v>Дячук - донесение</v>
      </c>
    </row>
    <row r="29" spans="1:8" ht="38.25">
      <c r="A29" s="53"/>
      <c r="B29" s="1">
        <f t="shared" si="1"/>
        <v>23</v>
      </c>
      <c r="C29" s="44" t="str">
        <f>CONCATENATE('Исх.данные'!B29," ",'Исх.данные'!C29)</f>
        <v>Евстигней Михаил Михайлович</v>
      </c>
      <c r="D29" s="44" t="str">
        <f>CONCATENATE('Исх.данные'!D29,"  ",'Исх.данные'!E29,"  ",'Исх.данные'!F29,"г.")</f>
        <v>кр-ц  193 сд  1924г.</v>
      </c>
      <c r="E29" s="54">
        <f>'Исх.данные'!G29</f>
        <v>15773</v>
      </c>
      <c r="F29" s="45" t="str">
        <f>CONCATENATE('Исх.данные'!L29," обл. ",'Исх.данные'!M29," р-н")</f>
        <v>Приморский кр. обл. Шкотовский р-н</v>
      </c>
      <c r="G29" s="56" t="str">
        <f>CONCATENATE('Исх.данные'!O29," ",'Исх.данные'!Q29," обл. ",'Исх.данные'!R29," р-н ",'Исх.данные'!S29," ",'Исх.данные'!T29," ",'Исх.данные'!U29)</f>
        <v> Приморский кр. обл. Шкотовский р-н г. Шкотовск ул. Советская, д. 5 Евстигнеева М. Д.</v>
      </c>
      <c r="H29" s="57">
        <f>'Исх.данные'!V29</f>
        <v>0</v>
      </c>
    </row>
    <row r="30" spans="1:8" ht="51">
      <c r="A30" s="53"/>
      <c r="B30" s="1">
        <f t="shared" si="1"/>
        <v>24</v>
      </c>
      <c r="C30" s="44" t="str">
        <f>CONCATENATE('Исх.данные'!B30," ",'Исх.данные'!C30)</f>
        <v>Запара Владимир Кириллович</v>
      </c>
      <c r="D30" s="44" t="str">
        <f>CONCATENATE('Исх.данные'!D30,"  ",'Исх.данные'!E30,"  ",'Исх.данные'!F30,"г.")</f>
        <v>кр-ц  193 сд  1924г.</v>
      </c>
      <c r="E30" s="54">
        <f>'Исх.данные'!G30</f>
        <v>15770</v>
      </c>
      <c r="F30" s="45" t="str">
        <f>CONCATENATE('Исх.данные'!L30," обл. ",'Исх.данные'!M30," р-н")</f>
        <v>Приморский кр (в годы ВОВ Уссурийская) обл. Калининский р-н</v>
      </c>
      <c r="G30" s="56" t="str">
        <f>CONCATENATE('Исх.данные'!O30," ",'Исх.данные'!Q30," обл. ",'Исх.данные'!R30," р-н ",'Исх.данные'!S30," ",'Исх.данные'!T30," ",'Исх.данные'!U30)</f>
        <v>мать Приморский кр. (Уссурийская) обл. ? р-н г.Ишан Калинина, 61 Запара</v>
      </c>
      <c r="H30" s="57">
        <f>'Исх.данные'!V30</f>
        <v>0</v>
      </c>
    </row>
    <row r="31" spans="1:8" ht="38.25">
      <c r="A31" s="53"/>
      <c r="B31" s="1">
        <f t="shared" si="1"/>
        <v>25</v>
      </c>
      <c r="C31" s="44" t="str">
        <f>CONCATENATE('Исх.данные'!B31," ",'Исх.данные'!C31)</f>
        <v>Иванов Иван Петрович</v>
      </c>
      <c r="D31" s="44" t="str">
        <f>CONCATENATE('Исх.данные'!D31,"  ",'Исх.данные'!E31,"  ",'Исх.данные'!F31,"г.")</f>
        <v>кр-ц  193 сд  1922г.</v>
      </c>
      <c r="E31" s="54">
        <f>'Исх.данные'!G31</f>
        <v>15769</v>
      </c>
      <c r="F31" s="45" t="str">
        <f>CONCATENATE('Исх.данные'!L31," обл. ",'Исх.данные'!M31," р-н")</f>
        <v>Приморский кр. обл. Ворошиловский р-н</v>
      </c>
      <c r="G31" s="56" t="str">
        <f>CONCATENATE('Исх.данные'!O31," ",'Исх.данные'!Q31," обл. ",'Исх.данные'!R31," р-н ",'Исх.данные'!S31," ",'Исх.данные'!T31," ",'Исх.данные'!U31)</f>
        <v>отец Астраханская обл. ? р-н г.Астрахань Пролетарский Остров, 25 Иванов Петр Иванович</v>
      </c>
      <c r="H31" s="57" t="str">
        <f>'Исх.данные'!V31</f>
        <v>захоронен Новгородск.обл. - захоронение - похоже другой см. книгу</v>
      </c>
    </row>
    <row r="32" spans="1:8" ht="25.5">
      <c r="A32" s="53"/>
      <c r="B32" s="1">
        <f t="shared" si="1"/>
        <v>26</v>
      </c>
      <c r="C32" s="44" t="str">
        <f>CONCATENATE('Исх.данные'!B32," ",'Исх.данные'!C32)</f>
        <v>Ивкин Василий Кузьмич</v>
      </c>
      <c r="D32" s="44" t="str">
        <f>CONCATENATE('Исх.данные'!D32,"  ",'Исх.данные'!E32,"  ",'Исх.данные'!F32,"г.")</f>
        <v>кр-ц  193 сд  1912г.</v>
      </c>
      <c r="E32" s="54">
        <f>'Исх.данные'!G32</f>
        <v>15769</v>
      </c>
      <c r="F32" s="45" t="str">
        <f>CONCATENATE('Исх.данные'!L32," обл. ",'Исх.данные'!M32," р-н")</f>
        <v>Приморский кр. обл. Артемский р-н</v>
      </c>
      <c r="G32" s="56" t="str">
        <f>CONCATENATE('Исх.данные'!O32," ",'Исх.данные'!Q32," обл. ",'Исх.данные'!R32," р-н ",'Исх.данные'!S32," ",'Исх.данные'!T32," ",'Исх.данные'!U32)</f>
        <v>жена Приморский кр. обл. ? р-н   Ивкина</v>
      </c>
      <c r="H32" s="57">
        <f>'Исх.данные'!V32</f>
        <v>0</v>
      </c>
    </row>
    <row r="33" spans="1:8" ht="51">
      <c r="A33" s="53"/>
      <c r="B33" s="1">
        <f t="shared" si="1"/>
        <v>27</v>
      </c>
      <c r="C33" s="44" t="str">
        <f>CONCATENATE('Исх.данные'!B33," ",'Исх.данные'!C33)</f>
        <v>Кардаш Михаил Юрьевич</v>
      </c>
      <c r="D33" s="44" t="str">
        <f>CONCATENATE('Исх.данные'!D33,"  ",'Исх.данные'!E33,"  ",'Исх.данные'!F33,"г.")</f>
        <v>кр-ц  193 сд  1924г.</v>
      </c>
      <c r="E33" s="54">
        <f>'Исх.данные'!G33</f>
        <v>15773</v>
      </c>
      <c r="F33" s="45" t="str">
        <f>CONCATENATE('Исх.данные'!L33," обл. ",'Исх.данные'!M33," р-н")</f>
        <v>Приморский кр (в годы ВОВ Уссурийская) обл. Калининский р-н</v>
      </c>
      <c r="G33" s="56" t="str">
        <f>CONCATENATE('Исх.данные'!O33," ",'Исх.данные'!Q33," обл. ",'Исх.данные'!R33," р-н ",'Исх.данные'!S33," ",'Исх.данные'!T33," ",'Исх.данные'!U33)</f>
        <v>жена Приморский кр.? (Уссур.) обл. Кошнинский р-н с. Машновка  Кардаш Полина</v>
      </c>
      <c r="H33" s="57" t="str">
        <f>'Исх.данные'!V33</f>
        <v>Кардош</v>
      </c>
    </row>
    <row r="34" spans="1:8" ht="38.25">
      <c r="A34" s="53"/>
      <c r="B34" s="1">
        <f t="shared" si="1"/>
        <v>28</v>
      </c>
      <c r="C34" s="44" t="str">
        <f>CONCATENATE('Исх.данные'!B34," ",'Исх.данные'!C34)</f>
        <v>Каржученко Михаил Калистратович</v>
      </c>
      <c r="D34" s="44" t="str">
        <f>CONCATENATE('Исх.данные'!D34,"  ",'Исх.данные'!E34,"  ",'Исх.данные'!F34,"г.")</f>
        <v>кр-ц  193 сд  1924г.</v>
      </c>
      <c r="E34" s="54">
        <f>'Исх.данные'!G34</f>
        <v>15773</v>
      </c>
      <c r="F34" s="45" t="str">
        <f>CONCATENATE('Исх.данные'!L34," обл. ",'Исх.данные'!M34," р-н")</f>
        <v>Приморский кр. (Уссурийская) обл. Раковский р-н</v>
      </c>
      <c r="G34" s="56" t="str">
        <f>CONCATENATE('Исх.данные'!O34," ",'Исх.данные'!Q34," обл. ",'Исх.данные'!R34," р-н ",'Исх.данные'!S34," ",'Исх.данные'!T34," ",'Исх.данные'!U34)</f>
        <v>мать Приморский кр. (Уссурийская) обл. ? р-н с. Раковка  Каржученко Мария Праск.?</v>
      </c>
      <c r="H34" s="57">
        <f>'Исх.данные'!V34</f>
        <v>0</v>
      </c>
    </row>
    <row r="35" spans="1:8" ht="38.25">
      <c r="A35" s="53"/>
      <c r="B35" s="1">
        <f t="shared" si="1"/>
        <v>29</v>
      </c>
      <c r="C35" s="44" t="str">
        <f>CONCATENATE('Исх.данные'!B35," ",'Исх.данные'!C35)</f>
        <v>Кневчук  Василий Данилович</v>
      </c>
      <c r="D35" s="44" t="str">
        <f>CONCATENATE('Исх.данные'!D35,"  ",'Исх.данные'!E35,"  ",'Исх.данные'!F35,"г.")</f>
        <v>кр-ц  193 сд  1923г.</v>
      </c>
      <c r="E35" s="54">
        <f>'Исх.данные'!G35</f>
        <v>15770</v>
      </c>
      <c r="F35" s="45" t="str">
        <f>CONCATENATE('Исх.данные'!L35," обл. ",'Исх.данные'!M35," р-н")</f>
        <v>Приморский кр. обл. Буденовский р-н</v>
      </c>
      <c r="G35" s="56" t="str">
        <f>CONCATENATE('Исх.данные'!O35," ",'Исх.данные'!Q35," обл. ",'Исх.данные'!R35," р-н ",'Исх.данные'!S35," ",'Исх.данные'!T35," ",'Исх.данные'!U35)</f>
        <v>отец Приморский кр. обл. Буденовский р-н с.Молчановка  Кневчук</v>
      </c>
      <c r="H35" s="57" t="str">
        <f>'Исх.данные'!V35</f>
        <v>Шевчук - донесение; Киевчук - книга</v>
      </c>
    </row>
    <row r="36" spans="1:8" ht="51">
      <c r="A36" s="53"/>
      <c r="B36" s="1">
        <f t="shared" si="1"/>
        <v>30</v>
      </c>
      <c r="C36" s="44" t="str">
        <f>CONCATENATE('Исх.данные'!B36," ",'Исх.данные'!C36)</f>
        <v>Козырев Дмитрий Иванович</v>
      </c>
      <c r="D36" s="44" t="str">
        <f>CONCATENATE('Исх.данные'!D36,"  ",'Исх.данные'!E36,"  ",'Исх.данные'!F36,"г.")</f>
        <v>кр-ц  193 сд  1907г.</v>
      </c>
      <c r="E36" s="54">
        <f>'Исх.данные'!G36</f>
        <v>15773</v>
      </c>
      <c r="F36" s="45" t="str">
        <f>CONCATENATE('Исх.данные'!L36," обл. ",'Исх.данные'!M36," р-н")</f>
        <v>Приморский кр (в годы ВОВ Уссурийская) обл. Калининский р-н</v>
      </c>
      <c r="G36" s="56" t="str">
        <f>CONCATENATE('Исх.данные'!O36," ",'Исх.данные'!Q36," обл. ",'Исх.данные'!R36," р-н ",'Исх.данные'!S36," ",'Исх.данные'!T36," ",'Исх.данные'!U36)</f>
        <v>жена Приморский кр.? (Уссур.) обл. Кашминский р-н   Казырева Нина</v>
      </c>
      <c r="H36" s="57">
        <f>'Исх.данные'!V36</f>
        <v>0</v>
      </c>
    </row>
    <row r="37" spans="1:8" ht="38.25">
      <c r="A37" s="53"/>
      <c r="B37" s="1">
        <f t="shared" si="1"/>
        <v>31</v>
      </c>
      <c r="C37" s="44" t="str">
        <f>CONCATENATE('Исх.данные'!B37," ",'Исх.данные'!C37)</f>
        <v>Колокольцев Сергей Семенович</v>
      </c>
      <c r="D37" s="44" t="str">
        <f>CONCATENATE('Исх.данные'!D37,"  ",'Исх.данные'!E37,"  ",'Исх.данные'!F37,"г.")</f>
        <v>кр-ц  193 сд  1908г.</v>
      </c>
      <c r="E37" s="54">
        <f>'Исх.данные'!G37</f>
        <v>15767</v>
      </c>
      <c r="F37" s="45" t="str">
        <f>CONCATENATE('Исх.данные'!L37," обл. ",'Исх.данные'!M37," р-н")</f>
        <v>Приморский кр. обл. Фрунзенский (Владивосток) р-н</v>
      </c>
      <c r="G37" s="56" t="str">
        <f>CONCATENATE('Исх.данные'!O37," ",'Исх.данные'!Q37," обл. ",'Исх.данные'!R37," р-н ",'Исх.данные'!S37," ",'Исх.данные'!T37," ",'Исх.данные'!U37)</f>
        <v> Приморский кр. обл. ? р-н г.Владивосток ул.Баланузе, 3-1 </v>
      </c>
      <c r="H37" s="57">
        <f>'Исх.данные'!V37</f>
        <v>0</v>
      </c>
    </row>
    <row r="38" spans="1:8" ht="38.25">
      <c r="A38" s="53"/>
      <c r="B38" s="1">
        <f t="shared" si="1"/>
        <v>32</v>
      </c>
      <c r="C38" s="44" t="str">
        <f>CONCATENATE('Исх.данные'!B38," ",'Исх.данные'!C38)</f>
        <v>Костякин Дмитрий Васильевич</v>
      </c>
      <c r="D38" s="44" t="str">
        <f>CONCATENATE('Исх.данные'!D38,"  ",'Исх.данные'!E38,"  ",'Исх.данные'!F38,"г.")</f>
        <v>кр-ц  193 сд  1909г.</v>
      </c>
      <c r="E38" s="54">
        <f>'Исх.данные'!G38</f>
        <v>15769</v>
      </c>
      <c r="F38" s="45" t="str">
        <f>CONCATENATE('Исх.данные'!L38," обл. ",'Исх.данные'!M38," р-н")</f>
        <v>Приморский кр. обл. Ворошиловский р-н</v>
      </c>
      <c r="G38" s="56" t="str">
        <f>CONCATENATE('Исх.данные'!O38," ",'Исх.данные'!Q38," обл. ",'Исх.данные'!R38," р-н ",'Исх.данные'!S38," ",'Исх.данные'!T38," ",'Исх.данные'!U38)</f>
        <v>жена Куйбышевская обл. Котванический р-н с.Губ.Батурган  Костякина Екатерина</v>
      </c>
      <c r="H38" s="57" t="str">
        <f>'Исх.данные'!V38</f>
        <v>Камышлинский р-н - док-ты, уточн.потери</v>
      </c>
    </row>
    <row r="39" spans="1:8" ht="25.5">
      <c r="A39" s="53"/>
      <c r="B39" s="1">
        <f t="shared" si="1"/>
        <v>33</v>
      </c>
      <c r="C39" s="44" t="str">
        <f>CONCATENATE('Исх.данные'!B39," ",'Исх.данные'!C39)</f>
        <v>Красюк Григорий Алексеевич</v>
      </c>
      <c r="D39" s="44" t="str">
        <f>CONCATENATE('Исх.данные'!D39,"  ",'Исх.данные'!E39,"  ",'Исх.данные'!F39,"г.")</f>
        <v>мл. с-т  193 сд  1922г.</v>
      </c>
      <c r="E39" s="54">
        <f>'Исх.данные'!G39</f>
        <v>15769</v>
      </c>
      <c r="F39" s="45" t="str">
        <f>CONCATENATE('Исх.данные'!L39," обл. ",'Исх.данные'!M39," р-н")</f>
        <v>Приморский кр. обл. Чугуевский р-н</v>
      </c>
      <c r="G39" s="56" t="str">
        <f>CONCATENATE('Исх.данные'!O39," ",'Исх.данные'!Q39," обл. ",'Исх.данные'!R39," р-н ",'Исх.данные'!S39," ",'Исх.данные'!T39," ",'Исх.данные'!U39)</f>
        <v> Приморский кр. обл. Чугуевский р-н с.Самарка  </v>
      </c>
      <c r="H39" s="57" t="str">
        <f>'Исх.данные'!V39</f>
        <v>Красюк Григорий Алекс.28.02.1943г. - донесение</v>
      </c>
    </row>
    <row r="40" spans="1:8" ht="38.25">
      <c r="A40" s="53"/>
      <c r="B40" s="1">
        <f t="shared" si="1"/>
        <v>34</v>
      </c>
      <c r="C40" s="44" t="str">
        <f>CONCATENATE('Исх.данные'!B40," ",'Исх.данные'!C40)</f>
        <v>Ланьков Алексей Иванович</v>
      </c>
      <c r="D40" s="44" t="str">
        <f>CONCATENATE('Исх.данные'!D40,"  ",'Исх.данные'!E40,"  ",'Исх.данные'!F40,"г.")</f>
        <v>м.с-т  193 сд  1911г.</v>
      </c>
      <c r="E40" s="54">
        <f>'Исх.данные'!G40</f>
        <v>15773</v>
      </c>
      <c r="F40" s="45" t="str">
        <f>CONCATENATE('Исх.данные'!L40," обл. ",'Исх.данные'!M40," р-н")</f>
        <v>Приморский кр. обл. Первореченский р-н</v>
      </c>
      <c r="G40" s="56" t="str">
        <f>CONCATENATE('Исх.данные'!O40," ",'Исх.данные'!Q40," обл. ",'Исх.данные'!R40," р-н ",'Исх.данные'!S40," ",'Исх.данные'!T40," ",'Исх.данные'!U40)</f>
        <v>жена Приморский кр. обл. ? р-н г.Владивосток, 2-я речка Областная, 70 Панькова</v>
      </c>
      <c r="H40" s="57" t="str">
        <f>'Исх.данные'!V40</f>
        <v>Паньков - донесение; Ланьков- мое (донесение неправильно)</v>
      </c>
    </row>
    <row r="41" spans="1:8" ht="38.25">
      <c r="A41" s="53"/>
      <c r="B41" s="1">
        <f t="shared" si="1"/>
        <v>35</v>
      </c>
      <c r="C41" s="44" t="str">
        <f>CONCATENATE('Исх.данные'!B41," ",'Исх.данные'!C41)</f>
        <v>Майоров Петр Яковлевич</v>
      </c>
      <c r="D41" s="44" t="str">
        <f>CONCATENATE('Исх.данные'!D41,"  ",'Исх.данные'!E41,"  ",'Исх.данные'!F41,"г.")</f>
        <v>кр-ц  193 сд  1918г.</v>
      </c>
      <c r="E41" s="54">
        <f>'Исх.данные'!G41</f>
        <v>15773</v>
      </c>
      <c r="F41" s="45" t="str">
        <f>CONCATENATE('Исх.данные'!L41," обл. ",'Исх.данные'!M41," р-н")</f>
        <v>Приморский кр. (г.Владивосток) обл. Ленинский р-н</v>
      </c>
      <c r="G41" s="56" t="str">
        <f>CONCATENATE('Исх.данные'!O41," ",'Исх.данные'!Q41," обл. ",'Исх.данные'!R41," р-н ",'Исх.данные'!S41," ",'Исх.данные'!T41," ",'Исх.данные'!U41)</f>
        <v>мать Хабаровский кр. обл. ? р-н г.Хабаровск з-д им.Макарова </v>
      </c>
      <c r="H41" s="57" t="str">
        <f>'Исх.данные'!V41</f>
        <v>Майорова Полина</v>
      </c>
    </row>
    <row r="42" spans="1:8" ht="25.5">
      <c r="A42" s="53"/>
      <c r="B42" s="1">
        <f t="shared" si="1"/>
        <v>36</v>
      </c>
      <c r="C42" s="44" t="str">
        <f>CONCATENATE('Исх.данные'!B42," ",'Исх.данные'!C42)</f>
        <v>Михайлов Михаил Абрамович</v>
      </c>
      <c r="D42" s="44" t="str">
        <f>CONCATENATE('Исх.данные'!D42,"  ",'Исх.данные'!E42,"  ",'Исх.данные'!F42,"г.")</f>
        <v>кр-ц  193 сд  1924г.</v>
      </c>
      <c r="E42" s="54">
        <f>'Исх.данные'!G42</f>
        <v>15771</v>
      </c>
      <c r="F42" s="45" t="str">
        <f>CONCATENATE('Исх.данные'!L42," обл. ",'Исх.данные'!M42," р-н")</f>
        <v>Приморский кр. обл. Шкотовский р-н</v>
      </c>
      <c r="G42" s="56" t="str">
        <f>CONCATENATE('Исх.данные'!O42," ",'Исх.данные'!Q42," обл. ",'Исх.данные'!R42," р-н ",'Исх.данные'!S42," ",'Исх.данные'!T42," ",'Исх.данные'!U42)</f>
        <v> ? обл. ? р-н г.Черкесск Кавказский пер., 71 </v>
      </c>
      <c r="H42" s="57">
        <f>'Исх.данные'!V42</f>
        <v>0</v>
      </c>
    </row>
    <row r="43" spans="1:8" ht="51">
      <c r="A43" s="53"/>
      <c r="B43" s="1">
        <f t="shared" si="1"/>
        <v>37</v>
      </c>
      <c r="C43" s="44" t="str">
        <f>CONCATENATE('Исх.данные'!B43," ",'Исх.данные'!C43)</f>
        <v>Михряков Михаил Иванович</v>
      </c>
      <c r="D43" s="44" t="str">
        <f>CONCATENATE('Исх.данные'!D43,"  ",'Исх.данные'!E43,"  ",'Исх.данные'!F43,"г.")</f>
        <v>кр-ц  193 сд  1919г.</v>
      </c>
      <c r="E43" s="54">
        <f>'Исх.данные'!G43</f>
        <v>15773</v>
      </c>
      <c r="F43" s="45" t="str">
        <f>CONCATENATE('Исх.данные'!L43," обл. ",'Исх.данные'!M43," р-н")</f>
        <v>Приморский кр (в годы ВОВ Уссурийская) обл. Спасский р-н</v>
      </c>
      <c r="G43" s="56" t="str">
        <f>CONCATENATE('Исх.данные'!O43," ",'Исх.данные'!Q43," обл. ",'Исх.данные'!R43," р-н ",'Исх.данные'!S43," ",'Исх.данные'!T43," ",'Исх.данные'!U43)</f>
        <v>отец Молотовская обл. ? р-н г.Оха, Стии.Черанды  Михлянов Иван</v>
      </c>
      <c r="H43" s="57" t="str">
        <f>'Исх.данные'!V43</f>
        <v>Михрянов</v>
      </c>
    </row>
    <row r="44" spans="1:8" ht="38.25">
      <c r="A44" s="53"/>
      <c r="B44" s="1">
        <f t="shared" si="1"/>
        <v>38</v>
      </c>
      <c r="C44" s="44" t="str">
        <f>CONCATENATE('Исх.данные'!B44," ",'Исх.данные'!C44)</f>
        <v>Моисеев Леонид Иванович</v>
      </c>
      <c r="D44" s="44" t="str">
        <f>CONCATENATE('Исх.данные'!D44,"  ",'Исх.данные'!E44,"  ",'Исх.данные'!F44,"г.")</f>
        <v>кр-ц  193 сд  1908г.</v>
      </c>
      <c r="E44" s="54">
        <f>'Исх.данные'!G44</f>
        <v>15773</v>
      </c>
      <c r="F44" s="45" t="str">
        <f>CONCATENATE('Исх.данные'!L44," обл. ",'Исх.данные'!M44," р-н")</f>
        <v>Приморский кр. (г.Владивосток) обл. Первомайский р-н</v>
      </c>
      <c r="G44" s="56" t="str">
        <f>CONCATENATE('Исх.данные'!O44," ",'Исх.данные'!Q44," обл. ",'Исх.данные'!R44," р-н ",'Исх.данные'!S44," ",'Исх.данные'!T44," ",'Исх.данные'!U44)</f>
        <v>отец Приморский кр. обл. ? р-н г.Владивосток, Седовка ул Пирогова, 6 Моисеев</v>
      </c>
      <c r="H44" s="57">
        <f>'Исх.данные'!V44</f>
        <v>0</v>
      </c>
    </row>
    <row r="45" spans="1:8" ht="51">
      <c r="A45" s="53"/>
      <c r="B45" s="1">
        <f t="shared" si="1"/>
        <v>39</v>
      </c>
      <c r="C45" s="44" t="str">
        <f>CONCATENATE('Исх.данные'!B45," ",'Исх.данные'!C45)</f>
        <v>Мурашко Марк Андреевич</v>
      </c>
      <c r="D45" s="44" t="str">
        <f>CONCATENATE('Исх.данные'!D45,"  ",'Исх.данные'!E45,"  ",'Исх.данные'!F45,"г.")</f>
        <v>кр-ц  193 сд  1921г.</v>
      </c>
      <c r="E45" s="54">
        <f>'Исх.данные'!G45</f>
        <v>15769</v>
      </c>
      <c r="F45" s="45" t="str">
        <f>CONCATENATE('Исх.данные'!L45," обл. ",'Исх.данные'!M45," р-н")</f>
        <v>Приморский кр (в годы ВОВ Уссурийская) обл. Шмаковский р-н</v>
      </c>
      <c r="G45" s="56" t="str">
        <f>CONCATENATE('Исх.данные'!O45," ",'Исх.данные'!Q45," обл. ",'Исх.данные'!R45," р-н ",'Исх.данные'!S45," ",'Исх.данные'!T45," ",'Исх.данные'!U45)</f>
        <v>жена Приморский кр. (Уссурийская) обл. Шмаковский р-н с. Буся  Мурашко Анна</v>
      </c>
      <c r="H45" s="57">
        <f>'Исх.данные'!V45</f>
        <v>0</v>
      </c>
    </row>
    <row r="46" spans="1:8" ht="51">
      <c r="A46" s="53"/>
      <c r="B46" s="1">
        <f t="shared" si="1"/>
        <v>40</v>
      </c>
      <c r="C46" s="44" t="str">
        <f>CONCATENATE('Исх.данные'!B46," ",'Исх.данные'!C46)</f>
        <v>Мусиенко Евгений Антонович</v>
      </c>
      <c r="D46" s="44" t="str">
        <f>CONCATENATE('Исх.данные'!D46,"  ",'Исх.данные'!E46,"  ",'Исх.данные'!F46,"г.")</f>
        <v>кр-ц  193 сд  1924г.</v>
      </c>
      <c r="E46" s="54">
        <f>'Исх.данные'!G46</f>
        <v>15769</v>
      </c>
      <c r="F46" s="45" t="str">
        <f>CONCATENATE('Исх.данные'!L46," обл. ",'Исх.данные'!M46," р-н")</f>
        <v>Приморский кр.? Или Сталинградская или ?? обл. Михайловский р-н</v>
      </c>
      <c r="G46" s="56" t="str">
        <f>CONCATENATE('Исх.данные'!O46," ",'Исх.данные'!Q46," обл. ",'Исх.данные'!R46," р-н ",'Исх.данные'!S46," ",'Исх.данные'!T46," ",'Исх.данные'!U46)</f>
        <v>отец ? обл. ? р-н   Хоменко Антон ??</v>
      </c>
      <c r="H46" s="57" t="str">
        <f>'Исх.данные'!V46</f>
        <v>родился Киевская г.Белая - донесение</v>
      </c>
    </row>
    <row r="47" spans="1:8" ht="38.25">
      <c r="A47" s="53"/>
      <c r="B47" s="1">
        <f t="shared" si="1"/>
        <v>41</v>
      </c>
      <c r="C47" s="44" t="str">
        <f>CONCATENATE('Исх.данные'!B47," ",'Исх.данные'!C47)</f>
        <v>Нестеренко Трофим Николаевич</v>
      </c>
      <c r="D47" s="44" t="str">
        <f>CONCATENATE('Исх.данные'!D47,"  ",'Исх.данные'!E47,"  ",'Исх.данные'!F47,"г.")</f>
        <v>кр-ц  883 сп  1906г.</v>
      </c>
      <c r="E47" s="54">
        <f>'Исх.данные'!G47</f>
        <v>15773</v>
      </c>
      <c r="F47" s="45" t="str">
        <f>CONCATENATE('Исх.данные'!L47," обл. ",'Исх.данные'!M47," р-н")</f>
        <v>Приморский кр. обл. Фрунзенский р-н</v>
      </c>
      <c r="G47" s="56" t="str">
        <f>CONCATENATE('Исх.данные'!O47," ",'Исх.данные'!Q47," обл. ",'Исх.данные'!R47," р-н ",'Исх.данные'!S47," ",'Исх.данные'!T47," ",'Исх.данные'!U47)</f>
        <v>жена Приморский кр. обл. ? р-н г.Владивосток ?? 21  Нестеренко Надеж. Троф.</v>
      </c>
      <c r="H47" s="57" t="str">
        <f>'Исх.данные'!V47</f>
        <v>Троф. Ник. - донесение; 1906г.</v>
      </c>
    </row>
    <row r="48" spans="1:8" ht="25.5">
      <c r="A48" s="53"/>
      <c r="B48" s="1">
        <f t="shared" si="1"/>
        <v>42</v>
      </c>
      <c r="C48" s="44" t="str">
        <f>CONCATENATE('Исх.данные'!B48," ",'Исх.данные'!C48)</f>
        <v>Никифоров Евгений Никифорович</v>
      </c>
      <c r="D48" s="44" t="str">
        <f>CONCATENATE('Исх.данные'!D48,"  ",'Исх.данные'!E48,"  ",'Исх.данные'!F48,"г.")</f>
        <v>кр-ц  193 сд  1924г.</v>
      </c>
      <c r="E48" s="54">
        <f>'Исх.данные'!G48</f>
        <v>15769</v>
      </c>
      <c r="F48" s="45" t="str">
        <f>CONCATENATE('Исх.данные'!L48," обл. ",'Исх.данные'!M48," р-н")</f>
        <v>Приморский кр. обл. Ленинский р-н</v>
      </c>
      <c r="G48" s="56" t="str">
        <f>CONCATENATE('Исх.данные'!O48," ",'Исх.данные'!Q48," обл. ",'Исх.данные'!R48," р-н ",'Исх.данные'!S48," ",'Исх.данные'!T48," ",'Исх.данные'!U48)</f>
        <v>мать Приморский кр. обл. ? р-н Владивосток  Никифорова Варвара</v>
      </c>
      <c r="H48" s="57" t="str">
        <f>'Исх.данные'!V48</f>
        <v>Николаевич </v>
      </c>
    </row>
    <row r="49" spans="1:8" ht="25.5">
      <c r="A49" s="53"/>
      <c r="B49" s="1">
        <f aca="true" t="shared" si="2" ref="B49:B63">B48+1</f>
        <v>43</v>
      </c>
      <c r="C49" s="44" t="str">
        <f>CONCATENATE('Исх.данные'!B49," ",'Исх.данные'!C49)</f>
        <v>Новиков Михаил Никитович</v>
      </c>
      <c r="D49" s="44" t="str">
        <f>CONCATENATE('Исх.данные'!D49,"  ",'Исх.данные'!E49,"  ",'Исх.данные'!F49,"г.")</f>
        <v>кр-ц  193 сд  1912г.</v>
      </c>
      <c r="E49" s="54">
        <f>'Исх.данные'!G49</f>
        <v>15768</v>
      </c>
      <c r="F49" s="45" t="str">
        <f>CONCATENATE('Исх.данные'!L49," обл. ",'Исх.данные'!M49," р-н")</f>
        <v>Приморский кр. обл. Фрунзенский р-н</v>
      </c>
      <c r="G49" s="56" t="str">
        <f>CONCATENATE('Исх.данные'!O49," ",'Исх.данные'!Q49," обл. ",'Исх.данные'!R49," р-н ",'Исх.данные'!S49," ",'Исх.данные'!T49," ",'Исх.данные'!U49)</f>
        <v> Приморский кр. обл. ? р-н г.Владивосток Пекинская, 16 </v>
      </c>
      <c r="H49" s="57">
        <f>'Исх.данные'!V49</f>
        <v>0</v>
      </c>
    </row>
    <row r="50" spans="1:8" ht="51">
      <c r="A50" s="53"/>
      <c r="B50" s="1">
        <f t="shared" si="2"/>
        <v>44</v>
      </c>
      <c r="C50" s="44" t="str">
        <f>CONCATENATE('Исх.данные'!B50," ",'Исх.данные'!C50)</f>
        <v>Пасичник Яков Семенович</v>
      </c>
      <c r="D50" s="44" t="str">
        <f>CONCATENATE('Исх.данные'!D50,"  ",'Исх.данные'!E50,"  ",'Исх.данные'!F50,"г.")</f>
        <v>кр-ц  193 сд  1905г.</v>
      </c>
      <c r="E50" s="54">
        <f>'Исх.данные'!G50</f>
        <v>15773</v>
      </c>
      <c r="F50" s="45" t="str">
        <f>CONCATENATE('Исх.данные'!L50," обл. ",'Исх.данные'!M50," р-н")</f>
        <v>Приморский кр (в годы ВОВ Уссурийская) обл. Калининский р-н</v>
      </c>
      <c r="G50" s="56" t="str">
        <f>CONCATENATE('Исх.данные'!O50," ",'Исх.данные'!Q50," обл. ",'Исх.данные'!R50," р-н ",'Исх.данные'!S50," ",'Исх.данные'!T50," ",'Исх.данные'!U50)</f>
        <v>жена Приморский кр.? (Уссур.) обл. Калиниский р-н с. Калининка  Пасичник Евдокия</v>
      </c>
      <c r="H50" s="57">
        <f>'Исх.данные'!V50</f>
        <v>0</v>
      </c>
    </row>
    <row r="51" spans="1:8" ht="38.25">
      <c r="A51" s="53"/>
      <c r="B51" s="1">
        <f t="shared" si="2"/>
        <v>45</v>
      </c>
      <c r="C51" s="44" t="str">
        <f>CONCATENATE('Исх.данные'!B51," ",'Исх.данные'!C51)</f>
        <v>Патрухин Семен Алексеевич</v>
      </c>
      <c r="D51" s="44" t="str">
        <f>CONCATENATE('Исх.данные'!D51,"  ",'Исх.данные'!E51,"  ",'Исх.данные'!F51,"г.")</f>
        <v>кр-ц  193 сд  1917г.</v>
      </c>
      <c r="E51" s="54">
        <f>'Исх.данные'!G51</f>
        <v>15773</v>
      </c>
      <c r="F51" s="45" t="str">
        <f>CONCATENATE('Исх.данные'!L51," обл. ",'Исх.данные'!M51," р-н")</f>
        <v>Приморский кр. обл. Ворошиловский р-н</v>
      </c>
      <c r="G51" s="56" t="str">
        <f>CONCATENATE('Исх.данные'!O51," ",'Исх.данные'!Q51," обл. ",'Исх.данные'!R51," р-н ",'Исх.данные'!S51," ",'Исх.данные'!T51," ",'Исх.данные'!U51)</f>
        <v>отец Приморский кр. обл. Ворошиловский р-н Воронеж  Патрухин Алексей</v>
      </c>
      <c r="H51" s="57">
        <f>'Исх.данные'!V51</f>
        <v>0</v>
      </c>
    </row>
    <row r="52" spans="1:8" ht="51">
      <c r="A52" s="53"/>
      <c r="B52" s="1">
        <f t="shared" si="2"/>
        <v>46</v>
      </c>
      <c r="C52" s="44" t="str">
        <f>CONCATENATE('Исх.данные'!B52," ",'Исх.данные'!C52)</f>
        <v>Поленсаев Никита Михайлович</v>
      </c>
      <c r="D52" s="44" t="str">
        <f>CONCATENATE('Исх.данные'!D52,"  ",'Исх.данные'!E52,"  ",'Исх.данные'!F52,"г.")</f>
        <v>кр-ц  193 сд  1920г.</v>
      </c>
      <c r="E52" s="54">
        <f>'Исх.данные'!G52</f>
        <v>15773</v>
      </c>
      <c r="F52" s="45" t="str">
        <f>CONCATENATE('Исх.данные'!L52," обл. ",'Исх.данные'!M52," р-н")</f>
        <v>Приморский кр (в годы ВОВ Уссурийская) обл. Чугуевский р-н</v>
      </c>
      <c r="G52" s="56" t="str">
        <f>CONCATENATE('Исх.данные'!O52," ",'Исх.данные'!Q52," обл. ",'Исх.данные'!R52," р-н ",'Исх.данные'!S52," ",'Исх.данные'!T52," ",'Исх.данные'!U52)</f>
        <v>родственников нет ? обл. ? р-н   </v>
      </c>
      <c r="H52" s="57" t="str">
        <f>'Исх.данные'!V52</f>
        <v>Полежаев</v>
      </c>
    </row>
    <row r="53" spans="1:8" ht="51">
      <c r="A53" s="53"/>
      <c r="B53" s="1">
        <f t="shared" si="2"/>
        <v>47</v>
      </c>
      <c r="C53" s="44" t="str">
        <f>CONCATENATE('Исх.данные'!B53," ",'Исх.данные'!C53)</f>
        <v>Рубцов Иван Иванович</v>
      </c>
      <c r="D53" s="44" t="str">
        <f>CONCATENATE('Исх.данные'!D53,"  ",'Исх.данные'!E53,"  ",'Исх.данные'!F53,"г.")</f>
        <v>кр-ц  193 сд  1912г.</v>
      </c>
      <c r="E53" s="54">
        <f>'Исх.данные'!G53</f>
        <v>15773</v>
      </c>
      <c r="F53" s="45" t="str">
        <f>CONCATENATE('Исх.данные'!L53," обл. ",'Исх.данные'!M53," р-н")</f>
        <v>Приморский кр (в годы ВОВ Уссурийская) обл. Кировский р-н</v>
      </c>
      <c r="G53" s="56" t="str">
        <f>CONCATENATE('Исх.данные'!O53," ",'Исх.данные'!Q53," обл. ",'Исх.данные'!R53," р-н ",'Исх.данные'!S53," ",'Исх.данные'!T53," ",'Исх.данные'!U53)</f>
        <v>родственников нет ? обл. ? р-н   </v>
      </c>
      <c r="H53" s="57">
        <f>'Исх.данные'!V53</f>
        <v>0</v>
      </c>
    </row>
    <row r="54" spans="1:8" ht="51">
      <c r="A54" s="53"/>
      <c r="B54" s="1">
        <f t="shared" si="2"/>
        <v>48</v>
      </c>
      <c r="C54" s="44" t="str">
        <f>CONCATENATE('Исх.данные'!B54," ",'Исх.данные'!C54)</f>
        <v>Рыбак Григорий Павлович</v>
      </c>
      <c r="D54" s="44" t="str">
        <f>CONCATENATE('Исх.данные'!D54,"  ",'Исх.данные'!E54,"  ",'Исх.данные'!F54,"г.")</f>
        <v>кр-ц  193 сд  1915г.</v>
      </c>
      <c r="E54" s="54">
        <f>'Исх.данные'!G54</f>
        <v>15770</v>
      </c>
      <c r="F54" s="45" t="str">
        <f>CONCATENATE('Исх.данные'!L54," обл. ",'Исх.данные'!M54," р-н")</f>
        <v>Приморский кр (в годы ВОВ Уссурийская) обл. Калининский р-н</v>
      </c>
      <c r="G54" s="56" t="str">
        <f>CONCATENATE('Исх.данные'!O54," ",'Исх.данные'!Q54," обл. ",'Исх.данные'!R54," р-н ",'Исх.данные'!S54," ",'Исх.данные'!T54," ",'Исх.данные'!U54)</f>
        <v>родственников нет ? обл. ? р-н   </v>
      </c>
      <c r="H54" s="57" t="str">
        <f>'Исх.данные'!V54</f>
        <v>есть с такими же данными , умер 6.08.1943г.</v>
      </c>
    </row>
    <row r="55" spans="1:8" ht="38.25">
      <c r="A55" s="53"/>
      <c r="B55" s="1">
        <f t="shared" si="2"/>
        <v>49</v>
      </c>
      <c r="C55" s="44" t="str">
        <f>CONCATENATE('Исх.данные'!B55," ",'Исх.данные'!C55)</f>
        <v>Савин Михаил Семенович</v>
      </c>
      <c r="D55" s="44" t="str">
        <f>CONCATENATE('Исх.данные'!D55,"  ",'Исх.данные'!E55,"  ",'Исх.данные'!F55,"г.")</f>
        <v>м.с-т  193 сд  1910г.</v>
      </c>
      <c r="E55" s="54">
        <f>'Исх.данные'!G55</f>
        <v>15769</v>
      </c>
      <c r="F55" s="45" t="str">
        <f>CONCATENATE('Исх.данные'!L55," обл. ",'Исх.данные'!M55," р-н")</f>
        <v>Приморский кр. обл. Хасанский р-н</v>
      </c>
      <c r="G55" s="56" t="str">
        <f>CONCATENATE('Исх.данные'!O55," ",'Исх.данные'!Q55," обл. ",'Исх.данные'!R55," р-н ",'Исх.данные'!S55," ",'Исх.данные'!T55," ",'Исх.данные'!U55)</f>
        <v>отец Гировоград. (Кировоградская?) обл. ? р-н   Савин</v>
      </c>
      <c r="H55" s="57">
        <f>'Исх.данные'!V55</f>
        <v>0</v>
      </c>
    </row>
    <row r="56" spans="1:8" ht="38.25">
      <c r="A56" s="53"/>
      <c r="B56" s="1">
        <f t="shared" si="2"/>
        <v>50</v>
      </c>
      <c r="C56" s="44" t="str">
        <f>CONCATENATE('Исх.данные'!B56," ",'Исх.данные'!C56)</f>
        <v>Сакирко Петр Михайлович</v>
      </c>
      <c r="D56" s="44" t="str">
        <f>CONCATENATE('Исх.данные'!D56,"  ",'Исх.данные'!E56,"  ",'Исх.данные'!F56,"г.")</f>
        <v>кр-ц  193 сд  1915г.</v>
      </c>
      <c r="E56" s="54">
        <f>'Исх.данные'!G56</f>
        <v>15773</v>
      </c>
      <c r="F56" s="45" t="str">
        <f>CONCATENATE('Исх.данные'!L56," обл. ",'Исх.данные'!M56," р-н")</f>
        <v>Приморский кр. обл. Первореченский р-н</v>
      </c>
      <c r="G56" s="56" t="str">
        <f>CONCATENATE('Исх.данные'!O56," ",'Исх.данные'!Q56," обл. ",'Исх.данные'!R56," р-н ",'Исх.данные'!S56," ",'Исх.данные'!T56," ",'Исх.данные'!U56)</f>
        <v>отец Приморский кр. обл. Хасанский р-н ст.Пасека  Сакирко Михаил</v>
      </c>
      <c r="H56" s="57">
        <f>'Исх.данные'!V56</f>
        <v>0</v>
      </c>
    </row>
    <row r="57" spans="1:8" ht="38.25">
      <c r="A57" s="53"/>
      <c r="B57" s="1">
        <f t="shared" si="2"/>
        <v>51</v>
      </c>
      <c r="C57" s="44" t="str">
        <f>CONCATENATE('Исх.данные'!B57," ",'Исх.данные'!C57)</f>
        <v>Скляринка Прокопий Николаевич</v>
      </c>
      <c r="D57" s="44" t="str">
        <f>CONCATENATE('Исх.данные'!D57,"  ",'Исх.данные'!E57,"  ",'Исх.данные'!F57,"г.")</f>
        <v>ст.с-т  193 сд  1900г.</v>
      </c>
      <c r="E57" s="54">
        <f>'Исх.данные'!G57</f>
        <v>15769</v>
      </c>
      <c r="F57" s="45" t="str">
        <f>CONCATENATE('Исх.данные'!L57," обл. ",'Исх.данные'!M57," р-н")</f>
        <v>Приморский кр. обл. Шкотовский р-н</v>
      </c>
      <c r="G57" s="56" t="str">
        <f>CONCATENATE('Исх.данные'!O57," ",'Исх.данные'!Q57," обл. ",'Исх.данные'!R57," р-н ",'Исх.данные'!S57," ",'Исх.данные'!T57," ",'Исх.данные'!U57)</f>
        <v>мать Приморский кр. обл. ? р-н г.Кангауз  Скляринко Аксин?? Кир?.</v>
      </c>
      <c r="H57" s="57" t="str">
        <f>'Исх.данные'!V57</f>
        <v>Скляренко Прокопий Никитович - книга</v>
      </c>
    </row>
    <row r="58" spans="1:8" ht="25.5">
      <c r="A58" s="53"/>
      <c r="B58" s="1">
        <f t="shared" si="2"/>
        <v>52</v>
      </c>
      <c r="C58" s="44" t="str">
        <f>CONCATENATE('Исх.данные'!B58," ",'Исх.данные'!C58)</f>
        <v>Скурихин Василий Степанович</v>
      </c>
      <c r="D58" s="44" t="str">
        <f>CONCATENATE('Исх.данные'!D58,"  ",'Исх.данные'!E58,"  ",'Исх.данные'!F58,"г.")</f>
        <v>кр-ц  193 сд  1915г.</v>
      </c>
      <c r="E58" s="54">
        <f>'Исх.данные'!G58</f>
        <v>15769</v>
      </c>
      <c r="F58" s="45" t="str">
        <f>CONCATENATE('Исх.данные'!L58," обл. ",'Исх.данные'!M58," р-н")</f>
        <v>Приморский кр. обл. Фрунзенский р-н</v>
      </c>
      <c r="G58" s="56" t="str">
        <f>CONCATENATE('Исх.данные'!O58," ",'Исх.данные'!Q58," обл. ",'Исх.данные'!R58," р-н ",'Исх.данные'!S58," ",'Исх.данные'!T58," ",'Исх.данные'!U58)</f>
        <v>отец Кировская обл. Халтуринский р-н Коноковский с/с  Скурихин</v>
      </c>
      <c r="H58" s="57">
        <f>'Исх.данные'!V58</f>
        <v>0</v>
      </c>
    </row>
    <row r="59" spans="1:8" ht="38.25">
      <c r="A59" s="53"/>
      <c r="B59" s="1">
        <f t="shared" si="2"/>
        <v>53</v>
      </c>
      <c r="C59" s="44" t="str">
        <f>CONCATENATE('Исх.данные'!B59," ",'Исх.данные'!C59)</f>
        <v>Сотлепкин Григорий Игнатьевич</v>
      </c>
      <c r="D59" s="44" t="str">
        <f>CONCATENATE('Исх.данные'!D59,"  ",'Исх.данные'!E59,"  ",'Исх.данные'!F59,"г.")</f>
        <v>кр-ц  193 сд  1905г.</v>
      </c>
      <c r="E59" s="54">
        <f>'Исх.данные'!G59</f>
        <v>15773</v>
      </c>
      <c r="F59" s="45" t="str">
        <f>CONCATENATE('Исх.данные'!L59," обл. ",'Исх.данные'!M59," р-н")</f>
        <v>Приморский кр. обл. Каменский р-н</v>
      </c>
      <c r="G59" s="56" t="str">
        <f>CONCATENATE('Исх.данные'!O59," ",'Исх.данные'!Q59," обл. ",'Исх.данные'!R59," р-н ",'Исх.данные'!S59," ",'Исх.данные'!T59," ",'Исх.данные'!U59)</f>
        <v>жена Приморский кр. обл. Каменский р-н г.Иман ул. Полочайская, 35 Сотлепкина А. Ар.</v>
      </c>
      <c r="H59" s="57">
        <f>'Исх.данные'!V59</f>
        <v>0</v>
      </c>
    </row>
    <row r="60" spans="1:8" ht="25.5">
      <c r="A60" s="53"/>
      <c r="B60" s="1">
        <f t="shared" si="2"/>
        <v>54</v>
      </c>
      <c r="C60" s="44" t="str">
        <f>CONCATENATE('Исх.данные'!B60," ",'Исх.данные'!C60)</f>
        <v>Стрижак Михаил Васильевич</v>
      </c>
      <c r="D60" s="44" t="str">
        <f>CONCATENATE('Исх.данные'!D60,"  ",'Исх.данные'!E60,"  ",'Исх.данные'!F60,"г.")</f>
        <v>кр-ц  193 сд  1906г.</v>
      </c>
      <c r="E60" s="54">
        <f>'Исх.данные'!G60</f>
        <v>15769</v>
      </c>
      <c r="F60" s="45" t="str">
        <f>CONCATENATE('Исх.данные'!L60," обл. ",'Исх.данные'!M60," р-н")</f>
        <v>Приморский кр. обл. Молотовский р-н</v>
      </c>
      <c r="G60" s="56" t="str">
        <f>CONCATENATE('Исх.данные'!O60," ",'Исх.данные'!Q60," обл. ",'Исх.данные'!R60," р-н ",'Исх.данные'!S60," ",'Исх.данные'!T60," ",'Исх.данные'!U60)</f>
        <v>отец Кировоградская обл. Н.Георгиевский р-н   </v>
      </c>
      <c r="H60" s="57" t="str">
        <f>'Исх.данные'!V60</f>
        <v>Стражак - донесение; Стрижак - книга;  4.03.1943г.</v>
      </c>
    </row>
    <row r="61" spans="1:8" ht="25.5">
      <c r="A61" s="53"/>
      <c r="B61" s="1">
        <f t="shared" si="2"/>
        <v>55</v>
      </c>
      <c r="C61" s="44" t="str">
        <f>CONCATENATE('Исх.данные'!B61," ",'Исх.данные'!C61)</f>
        <v>Тайсан Тымир Тимирхан.</v>
      </c>
      <c r="D61" s="44" t="str">
        <f>CONCATENATE('Исх.данные'!D61,"  ",'Исх.данные'!E61,"  ",'Исх.данные'!F61,"г.")</f>
        <v>кр-ц  193 сд  1916г.</v>
      </c>
      <c r="E61" s="54">
        <f>'Исх.данные'!G61</f>
        <v>15769</v>
      </c>
      <c r="F61" s="45" t="str">
        <f>CONCATENATE('Исх.данные'!L61," обл. ",'Исх.данные'!M61," р-н")</f>
        <v>Приморский кр. обл. Первореченский р-н</v>
      </c>
      <c r="G61" s="56" t="str">
        <f>CONCATENATE('Исх.данные'!O61," ",'Исх.данные'!Q61," обл. ",'Исх.данные'!R61," р-н ",'Исх.данные'!S61," ",'Исх.данные'!T61," ",'Исх.данные'!U61)</f>
        <v>мать  Башкирская АССР обл. ? р-н ст.Бурдюк  Гайсан</v>
      </c>
      <c r="H61" s="57" t="str">
        <f>'Исх.данные'!V61</f>
        <v>Гайсин Теспир</v>
      </c>
    </row>
    <row r="62" spans="1:8" ht="51">
      <c r="A62" s="53"/>
      <c r="B62" s="1">
        <f t="shared" si="2"/>
        <v>56</v>
      </c>
      <c r="C62" s="44" t="str">
        <f>CONCATENATE('Исх.данные'!B62," ",'Исх.данные'!C62)</f>
        <v>Такшинов Михаил Иванович</v>
      </c>
      <c r="D62" s="44" t="str">
        <f>CONCATENATE('Исх.данные'!D62,"  ",'Исх.данные'!E62,"  ",'Исх.данные'!F62,"г.")</f>
        <v>кр-ц  193 сд  1910г.</v>
      </c>
      <c r="E62" s="54">
        <f>'Исх.данные'!G62</f>
        <v>15770</v>
      </c>
      <c r="F62" s="45" t="str">
        <f>CONCATENATE('Исх.данные'!L62," обл. ",'Исх.данные'!M62," р-н")</f>
        <v>Приморский кр. обл. Первореченский р-н</v>
      </c>
      <c r="G62" s="56" t="str">
        <f>CONCATENATE('Исх.данные'!O62," ",'Исх.данные'!Q62," обл. ",'Исх.данные'!R62," р-н ",'Исх.данные'!S62," ",'Исх.данные'!T62," ",'Исх.данные'!U62)</f>
        <v>жена Приморский кр. обл. ? р-н г.Владивосток, Первая речка  Токмакова</v>
      </c>
      <c r="H62" s="57" t="str">
        <f>'Исх.данные'!V62</f>
        <v>Токмаков 17.07.1943г. Никольское - донесение2; есть Такмаков (и Токмаков тоже) из Свердл.обл.погиб 5.03.1943г. - книга</v>
      </c>
    </row>
    <row r="63" spans="1:8" ht="38.25">
      <c r="A63" s="53"/>
      <c r="B63" s="1">
        <f t="shared" si="2"/>
        <v>57</v>
      </c>
      <c r="C63" s="44" t="str">
        <f>CONCATENATE('Исх.данные'!B63," ",'Исх.данные'!C63)</f>
        <v>Ткаченко Вадим Тихонович</v>
      </c>
      <c r="D63" s="44" t="str">
        <f>CONCATENATE('Исх.данные'!D63,"  ",'Исх.данные'!E63,"  ",'Исх.данные'!F63,"г.")</f>
        <v>кр-ц  193 сд  г.</v>
      </c>
      <c r="E63" s="54">
        <f>'Исх.данные'!G63</f>
        <v>15769</v>
      </c>
      <c r="F63" s="45" t="str">
        <f>CONCATENATE('Исх.данные'!L63," обл. ",'Исх.данные'!M63," р-н")</f>
        <v>Приморский кр. (Уссурийская) обл. Калининский р-н</v>
      </c>
      <c r="G63" s="56" t="str">
        <f>CONCATENATE('Исх.данные'!O63," ",'Исх.данные'!Q63," обл. ",'Исх.данные'!R63," р-н ",'Исх.данные'!S63," ",'Исх.данные'!T63," ",'Исх.данные'!U63)</f>
        <v> Уссурийская обл. Калининский р-н г.Иман  Ткаченко Тихон Ильич</v>
      </c>
      <c r="H63" s="57" t="str">
        <f>'Исх.данные'!V63</f>
        <v>Владимир</v>
      </c>
    </row>
    <row r="64" spans="1:8" ht="51">
      <c r="A64" s="53"/>
      <c r="B64" s="1">
        <f aca="true" t="shared" si="3" ref="B64:B77">B63+1</f>
        <v>58</v>
      </c>
      <c r="C64" s="44" t="str">
        <f>CONCATENATE('Исх.данные'!B64," ",'Исх.данные'!C64)</f>
        <v>Толкачев Владимир Емельянович</v>
      </c>
      <c r="D64" s="44" t="str">
        <f>CONCATENATE('Исх.данные'!D64,"  ",'Исх.данные'!E64,"  ",'Исх.данные'!F64,"г.")</f>
        <v>кр-ц  193 сд  1924г.</v>
      </c>
      <c r="E64" s="54">
        <f>'Исх.данные'!G64</f>
        <v>15773</v>
      </c>
      <c r="F64" s="45" t="str">
        <f>CONCATENATE('Исх.данные'!L64," обл. ",'Исх.данные'!M64," р-н")</f>
        <v>Приморский кр (в годы ВОВ Уссурийская) обл. Черниговский р-н</v>
      </c>
      <c r="G64" s="56" t="str">
        <f>CONCATENATE('Исх.данные'!O64," ",'Исх.данные'!Q64," обл. ",'Исх.данные'!R64," р-н ",'Исх.данные'!S64," ",'Исх.данные'!T64," ",'Исх.данные'!U64)</f>
        <v>отец Приморский кр.? (Уссур.) обл. Черниговский р-н с.Лунза  Толкачев Емельян</v>
      </c>
      <c r="H64" s="57">
        <f>'Исх.данные'!V64</f>
        <v>0</v>
      </c>
    </row>
    <row r="65" spans="1:8" ht="38.25">
      <c r="A65" s="53"/>
      <c r="B65" s="1">
        <f t="shared" si="3"/>
        <v>59</v>
      </c>
      <c r="C65" s="44" t="str">
        <f>CONCATENATE('Исх.данные'!B65," ",'Исх.данные'!C65)</f>
        <v>Труш Василий Иванович</v>
      </c>
      <c r="D65" s="44" t="str">
        <f>CONCATENATE('Исх.данные'!D65,"  ",'Исх.данные'!E65,"  ",'Исх.данные'!F65,"г.")</f>
        <v>кр-ц  193 сд  1909г.</v>
      </c>
      <c r="E65" s="54">
        <f>'Исх.данные'!G65</f>
        <v>15769</v>
      </c>
      <c r="F65" s="45" t="str">
        <f>CONCATENATE('Исх.данные'!L65," обл. ",'Исх.данные'!M65," р-н")</f>
        <v>Приморский кр. обл. Владивостокский (Фрунзенский) р-н</v>
      </c>
      <c r="G65" s="56" t="str">
        <f>CONCATENATE('Исх.данные'!O65," ",'Исх.данные'!Q65," обл. ",'Исх.данные'!R65," р-н ",'Исх.данные'!S65," ",'Исх.данные'!T65," ",'Исх.данные'!U65)</f>
        <v> Приморский кр. обл. ? р-н г.Владивосток Вершинская, 18-27 Труш М.Н.</v>
      </c>
      <c r="H65" s="57" t="str">
        <f>'Исх.данные'!V65</f>
        <v>1904г. - донесение</v>
      </c>
    </row>
    <row r="66" spans="1:8" ht="25.5">
      <c r="A66" s="53"/>
      <c r="B66" s="1">
        <f t="shared" si="3"/>
        <v>60</v>
      </c>
      <c r="C66" s="44" t="str">
        <f>CONCATENATE('Исх.данные'!B66," ",'Исх.данные'!C66)</f>
        <v>Тулаев Иван Филиппович</v>
      </c>
      <c r="D66" s="44" t="str">
        <f>CONCATENATE('Исх.данные'!D66,"  ",'Исх.данные'!E66,"  ",'Исх.данные'!F66,"г.")</f>
        <v>кр-ц  193 сд  1915г.</v>
      </c>
      <c r="E66" s="54">
        <f>'Исх.данные'!G66</f>
        <v>15769</v>
      </c>
      <c r="F66" s="45" t="str">
        <f>CONCATENATE('Исх.данные'!L66," обл. ",'Исх.данные'!M66," р-н")</f>
        <v>Приморский кр. обл. Артемский р-н</v>
      </c>
      <c r="G66" s="56" t="str">
        <f>CONCATENATE('Исх.данные'!O66," ",'Исх.данные'!Q66," обл. ",'Исх.данные'!R66," р-н ",'Исх.данные'!S66," ",'Исх.данные'!T66," ",'Исх.данные'!U66)</f>
        <v>нет ? обл. ? р-н   </v>
      </c>
      <c r="H66" s="57" t="str">
        <f>'Исх.данные'!V66</f>
        <v>Филипович</v>
      </c>
    </row>
    <row r="67" spans="1:8" ht="51">
      <c r="A67" s="53"/>
      <c r="B67" s="1">
        <f t="shared" si="3"/>
        <v>61</v>
      </c>
      <c r="C67" s="44" t="str">
        <f>CONCATENATE('Исх.данные'!B67," ",'Исх.данные'!C67)</f>
        <v>Тыченко Василий Васильевич</v>
      </c>
      <c r="D67" s="44" t="str">
        <f>CONCATENATE('Исх.данные'!D67,"  ",'Исх.данные'!E67,"  ",'Исх.данные'!F67,"г.")</f>
        <v>кр-ц  193 сд  1923г.</v>
      </c>
      <c r="E67" s="54">
        <f>'Исх.данные'!G67</f>
        <v>15773</v>
      </c>
      <c r="F67" s="45" t="str">
        <f>CONCATENATE('Исх.данные'!L67," обл. ",'Исх.данные'!M67," р-н")</f>
        <v>Приморский кр (в годы ВОВ Уссурийская) обл. Кировский р-н</v>
      </c>
      <c r="G67" s="56" t="str">
        <f>CONCATENATE('Исх.данные'!O67," ",'Исх.данные'!Q67," обл. ",'Исх.данные'!R67," р-н ",'Исх.данные'!S67," ",'Исх.данные'!T67," ",'Исх.данные'!U67)</f>
        <v>родственников нет ? обл. ? р-н   </v>
      </c>
      <c r="H67" s="57" t="str">
        <f>'Исх.данные'!V67</f>
        <v>Таченко</v>
      </c>
    </row>
    <row r="68" spans="1:8" ht="51">
      <c r="A68" s="53"/>
      <c r="B68" s="1">
        <f t="shared" si="3"/>
        <v>62</v>
      </c>
      <c r="C68" s="44" t="str">
        <f>CONCATENATE('Исх.данные'!B68," ",'Исх.данные'!C68)</f>
        <v>Тягикороб Иван Семенович</v>
      </c>
      <c r="D68" s="44" t="str">
        <f>CONCATENATE('Исх.данные'!D68,"  ",'Исх.данные'!E68,"  ",'Исх.данные'!F68,"г.")</f>
        <v>кр-ц  193 сд  1918г.</v>
      </c>
      <c r="E68" s="54">
        <f>'Исх.данные'!G68</f>
        <v>15773</v>
      </c>
      <c r="F68" s="45" t="str">
        <f>CONCATENATE('Исх.данные'!L68," обл. ",'Исх.данные'!M68," р-н")</f>
        <v>Приморский кр (в годы ВОВ Уссурийская) обл. Спасский р-н</v>
      </c>
      <c r="G68" s="56" t="str">
        <f>CONCATENATE('Исх.данные'!O68," ",'Исх.данные'!Q68," обл. ",'Исх.данные'!R68," р-н ",'Исх.данные'!S68," ",'Исх.данные'!T68," ",'Исх.данные'!U68)</f>
        <v>мать Приморский кр. (Уссурийская) обл. Спасский р-н с.Вишневка  Тяшкароб</v>
      </c>
      <c r="H68" s="57" t="str">
        <f>'Исх.данные'!V68</f>
        <v>Тяшкароб</v>
      </c>
    </row>
    <row r="69" spans="1:8" ht="51">
      <c r="A69" s="53"/>
      <c r="B69" s="1">
        <f t="shared" si="3"/>
        <v>63</v>
      </c>
      <c r="C69" s="44" t="str">
        <f>CONCATENATE('Исх.данные'!B69," ",'Исх.данные'!C69)</f>
        <v>Ушаков Павел Кириллович</v>
      </c>
      <c r="D69" s="44" t="str">
        <f>CONCATENATE('Исх.данные'!D69,"  ",'Исх.данные'!E69,"  ",'Исх.данные'!F69,"г.")</f>
        <v>м.л-т  193 сд  1908г.</v>
      </c>
      <c r="E69" s="54">
        <f>'Исх.данные'!G69</f>
        <v>15770</v>
      </c>
      <c r="F69" s="45" t="str">
        <f>CONCATENATE('Исх.данные'!L69," обл. ",'Исх.данные'!M69," р-н")</f>
        <v>Приморский кр (в годы ВОВ Уссурийская) обл. Калининский р-н</v>
      </c>
      <c r="G69" s="56" t="str">
        <f>CONCATENATE('Исх.данные'!O69," ",'Исх.данные'!Q69," обл. ",'Исх.данные'!R69," р-н ",'Исх.данные'!S69," ",'Исх.данные'!T69," ",'Исх.данные'!U69)</f>
        <v>жена Приморский кр. обл. Дальнереченский р-н г.Иман Первомайская,7 Ушакова</v>
      </c>
      <c r="H69" s="57" t="str">
        <f>'Исх.данные'!V69</f>
        <v>кр-ц. - донесение; похор. Круглое ,серж. - книга</v>
      </c>
    </row>
    <row r="70" spans="1:8" ht="51">
      <c r="A70" s="53"/>
      <c r="B70" s="1">
        <f t="shared" si="3"/>
        <v>64</v>
      </c>
      <c r="C70" s="44" t="str">
        <f>CONCATENATE('Исх.данные'!B70," ",'Исх.данные'!C70)</f>
        <v>Федусь Дмитрий Трофимович</v>
      </c>
      <c r="D70" s="44" t="str">
        <f>CONCATENATE('Исх.данные'!D70,"  ",'Исх.данные'!E70,"  ",'Исх.данные'!F70,"г.")</f>
        <v>кр-ц  193 сд  1923г.</v>
      </c>
      <c r="E70" s="54">
        <f>'Исх.данные'!G70</f>
        <v>15773</v>
      </c>
      <c r="F70" s="45" t="str">
        <f>CONCATENATE('Исх.данные'!L70," обл. ",'Исх.данные'!M70," р-н")</f>
        <v>Приморский кр (в годы ВОВ Уссурийская) обл. Спасский р-н</v>
      </c>
      <c r="G70" s="56" t="str">
        <f>CONCATENATE('Исх.данные'!O70," ",'Исх.данные'!Q70," обл. ",'Исх.данные'!R70," р-н ",'Исх.данные'!S70," ",'Исх.данные'!T70," ",'Исх.данные'!U70)</f>
        <v>мать Приморский кр. (Уссурийская) обл. Чкаловский р-н с.Константиновка  Федуева Агафия</v>
      </c>
      <c r="H70" s="57" t="str">
        <f>'Исх.данные'!V70</f>
        <v>Федуев</v>
      </c>
    </row>
    <row r="71" spans="1:8" ht="25.5">
      <c r="A71" s="53"/>
      <c r="B71" s="1">
        <f t="shared" si="3"/>
        <v>65</v>
      </c>
      <c r="C71" s="44" t="str">
        <f>CONCATENATE('Исх.данные'!B71," ",'Исх.данные'!C71)</f>
        <v>Хазов Андрей Яковлевич</v>
      </c>
      <c r="D71" s="44" t="str">
        <f>CONCATENATE('Исх.данные'!D71,"  ",'Исх.данные'!E71,"  ",'Исх.данные'!F71,"г.")</f>
        <v>кр-ц  193 сд  1910г.</v>
      </c>
      <c r="E71" s="54">
        <f>'Исх.данные'!G71</f>
        <v>15769</v>
      </c>
      <c r="F71" s="45" t="str">
        <f>CONCATENATE('Исх.данные'!L71," обл. ",'Исх.данные'!M71," р-н")</f>
        <v>Приморский кр. обл. Савгановский р-н</v>
      </c>
      <c r="G71" s="56" t="str">
        <f>CONCATENATE('Исх.данные'!O71," ",'Исх.данные'!Q71," обл. ",'Исх.данные'!R71," р-н ",'Исх.данные'!S71," ",'Исх.данные'!T71," ",'Исх.данные'!U71)</f>
        <v>жена Алтайский кр. обл. ? р-н   Хазова</v>
      </c>
      <c r="H71" s="57">
        <f>'Исх.данные'!V71</f>
        <v>0</v>
      </c>
    </row>
    <row r="72" spans="1:8" ht="25.5">
      <c r="A72" s="53"/>
      <c r="B72" s="1">
        <f t="shared" si="3"/>
        <v>66</v>
      </c>
      <c r="C72" s="44" t="str">
        <f>CONCATENATE('Исх.данные'!B72," ",'Исх.данные'!C72)</f>
        <v>Харченков Никита Афанасьевич</v>
      </c>
      <c r="D72" s="44" t="str">
        <f>CONCATENATE('Исх.данные'!D72,"  ",'Исх.данные'!E72,"  ",'Исх.данные'!F72,"г.")</f>
        <v>кр-ц  193 сд  1916г.</v>
      </c>
      <c r="E72" s="54">
        <f>'Исх.данные'!G72</f>
        <v>15769</v>
      </c>
      <c r="F72" s="45" t="str">
        <f>CONCATENATE('Исх.данные'!L72," обл. ",'Исх.данные'!M72," р-н")</f>
        <v>Приморский кр. обл. Фрунзенский р-н</v>
      </c>
      <c r="G72" s="56" t="str">
        <f>CONCATENATE('Исх.данные'!O72," ",'Исх.данные'!Q72," обл. ",'Исх.данные'!R72," р-н ",'Исх.данные'!S72," ",'Исх.данные'!T72," ",'Исх.данные'!U72)</f>
        <v>брат Приморский кр. обл. ? р-н г.Владивосиок ул.25 Октября, 47-3 </v>
      </c>
      <c r="H72" s="57" t="str">
        <f>'Исх.данные'!V72</f>
        <v>Харченков Алексей</v>
      </c>
    </row>
    <row r="73" spans="1:8" ht="38.25">
      <c r="A73" s="53"/>
      <c r="B73" s="1">
        <f t="shared" si="3"/>
        <v>67</v>
      </c>
      <c r="C73" s="44" t="str">
        <f>CONCATENATE('Исх.данные'!B73," ",'Исх.данные'!C73)</f>
        <v>Хитченко Иван Иванович</v>
      </c>
      <c r="D73" s="44" t="str">
        <f>CONCATENATE('Исх.данные'!D73,"  ",'Исх.данные'!E73,"  ",'Исх.данные'!F73,"г.")</f>
        <v>с-т  193 сд  1916г.</v>
      </c>
      <c r="E73" s="54">
        <f>'Исх.данные'!G73</f>
        <v>15773</v>
      </c>
      <c r="F73" s="45" t="str">
        <f>CONCATENATE('Исх.данные'!L73," обл. ",'Исх.данные'!M73," р-н")</f>
        <v>Приморский кр.? (г.Артем) обл. Артемский р-н</v>
      </c>
      <c r="G73" s="56" t="str">
        <f>CONCATENATE('Исх.данные'!O73," ",'Исх.данные'!Q73," обл. ",'Исх.данные'!R73," р-н ",'Исх.данные'!S73," ",'Исх.данные'!T73," ",'Исх.данные'!U73)</f>
        <v>? Приморский кр.? обл. ? р-н г. Артемово Советская 24, кв. 15 Хатченко Мария Ивановна</v>
      </c>
      <c r="H73" s="57">
        <f>'Исх.данные'!V73</f>
        <v>0</v>
      </c>
    </row>
    <row r="74" spans="1:8" ht="25.5">
      <c r="A74" s="53"/>
      <c r="B74" s="1">
        <f t="shared" si="3"/>
        <v>68</v>
      </c>
      <c r="C74" s="44" t="str">
        <f>CONCATENATE('Исх.данные'!B74," ",'Исх.данные'!C74)</f>
        <v>Хозеев Шайслан</v>
      </c>
      <c r="D74" s="44" t="str">
        <f>CONCATENATE('Исх.данные'!D74,"  ",'Исх.данные'!E74,"  ",'Исх.данные'!F74,"г.")</f>
        <v>кр-ц  193 сд  1918г.</v>
      </c>
      <c r="E74" s="54">
        <f>'Исх.данные'!G74</f>
        <v>15770</v>
      </c>
      <c r="F74" s="45" t="str">
        <f>CONCATENATE('Исх.данные'!L74," обл. ",'Исх.данные'!M74," р-н")</f>
        <v>Приморский кр. обл. Буденовский р-н</v>
      </c>
      <c r="G74" s="56" t="str">
        <f>CONCATENATE('Исх.данные'!O74," ",'Исх.данные'!Q74," обл. ",'Исх.данные'!R74," р-н ",'Исх.данные'!S74," ",'Исх.данные'!T74," ",'Исх.данные'!U74)</f>
        <v>брат Татарская АССР обл. Кукмарский р-н с.Пейсян  Хозеев</v>
      </c>
      <c r="H74" s="57" t="str">
        <f>'Исх.данные'!V74</f>
        <v>Шайслам </v>
      </c>
    </row>
    <row r="75" spans="1:8" ht="25.5">
      <c r="A75" s="53"/>
      <c r="B75" s="1">
        <f t="shared" si="3"/>
        <v>69</v>
      </c>
      <c r="C75" s="44" t="str">
        <f>CONCATENATE('Исх.данные'!B75," ",'Исх.данные'!C75)</f>
        <v>Цикмарев Василий Иванович</v>
      </c>
      <c r="D75" s="44" t="str">
        <f>CONCATENATE('Исх.данные'!D75,"  ",'Исх.данные'!E75,"  ",'Исх.данные'!F75,"г.")</f>
        <v>кр-ц  193 сд  1909г.</v>
      </c>
      <c r="E75" s="54">
        <f>'Исх.данные'!G75</f>
        <v>15769</v>
      </c>
      <c r="F75" s="45" t="str">
        <f>CONCATENATE('Исх.данные'!L75," обл. ",'Исх.данные'!M75," р-н")</f>
        <v>Приморский кр. обл. Соколовский р-н</v>
      </c>
      <c r="G75" s="56" t="str">
        <f>CONCATENATE('Исх.данные'!O75," ",'Исх.данные'!Q75," обл. ",'Исх.данные'!R75," р-н ",'Исх.данные'!S75," ",'Исх.данные'!T75," ",'Исх.данные'!U75)</f>
        <v> Приморский кр. обл. Соколовский р-н   Чикмарева Мария Ивановна</v>
      </c>
      <c r="H75" s="57">
        <f>'Исх.данные'!V75</f>
        <v>0</v>
      </c>
    </row>
    <row r="76" spans="1:8" ht="51">
      <c r="A76" s="53"/>
      <c r="B76" s="1">
        <f t="shared" si="3"/>
        <v>70</v>
      </c>
      <c r="C76" s="44" t="str">
        <f>CONCATENATE('Исх.данные'!B76," ",'Исх.данные'!C76)</f>
        <v>Шагалов Иван Федорович</v>
      </c>
      <c r="D76" s="44" t="str">
        <f>CONCATENATE('Исх.данные'!D76,"  ",'Исх.данные'!E76,"  ",'Исх.данные'!F76,"г.")</f>
        <v>кр-ц  193 сд  1923г.</v>
      </c>
      <c r="E76" s="54">
        <f>'Исх.данные'!G76</f>
        <v>15773</v>
      </c>
      <c r="F76" s="45" t="str">
        <f>CONCATENATE('Исх.данные'!L76," обл. ",'Исх.данные'!M76," р-н")</f>
        <v>Приморский кр (в годы ВОВ Уссурийская) обл. Чугуевский р-н</v>
      </c>
      <c r="G76" s="56" t="str">
        <f>CONCATENATE('Исх.данные'!O76," ",'Исх.данные'!Q76," обл. ",'Исх.данные'!R76," р-н ",'Исх.данные'!S76," ",'Исх.данные'!T76," ",'Исх.данные'!U76)</f>
        <v>отец Приморский кр. (Уссурийская) обл. Чугуевский р-н с.Какой??ровка  Шагалов Федор</v>
      </c>
      <c r="H76" s="57">
        <f>'Исх.данные'!V76</f>
        <v>0</v>
      </c>
    </row>
    <row r="77" spans="1:8" ht="25.5">
      <c r="A77" s="53"/>
      <c r="B77" s="1">
        <f t="shared" si="3"/>
        <v>71</v>
      </c>
      <c r="C77" s="44" t="str">
        <f>CONCATENATE('Исх.данные'!B77," ",'Исх.данные'!C77)</f>
        <v>Шптый Ефим Евдокимович</v>
      </c>
      <c r="D77" s="44" t="str">
        <f>CONCATENATE('Исх.данные'!D77,"  ",'Исх.данные'!E77,"  ",'Исх.данные'!F77,"г.")</f>
        <v>кр-ц  193 сд  1922г.</v>
      </c>
      <c r="E77" s="54">
        <f>'Исх.данные'!G77</f>
        <v>15773</v>
      </c>
      <c r="F77" s="45" t="str">
        <f>CONCATENATE('Исх.данные'!L77," обл. ",'Исх.данные'!M77," р-н")</f>
        <v>Приморский кр. обл. Соколовский р-н</v>
      </c>
      <c r="G77" s="56" t="str">
        <f>CONCATENATE('Исх.данные'!O77," ",'Исх.данные'!Q77," обл. ",'Исх.данные'!R77," р-н ",'Исх.данные'!S77," ",'Исх.данные'!T77," ",'Исх.данные'!U77)</f>
        <v>отец Приморский кр. обл. Соколовский р-н   Шитый</v>
      </c>
      <c r="H77" s="57" t="str">
        <f>'Исх.данные'!V77</f>
        <v>Шитый </v>
      </c>
    </row>
    <row r="78" spans="1:8" ht="25.5">
      <c r="A78" s="53"/>
      <c r="B78" s="1">
        <f>B77+1</f>
        <v>72</v>
      </c>
      <c r="C78" s="44" t="str">
        <f>CONCATENATE('Исх.данные'!B78," ",'Исх.данные'!C78)</f>
        <v>Шурыгин Семен Федорович</v>
      </c>
      <c r="D78" s="44" t="str">
        <f>CONCATENATE('Исх.данные'!D78,"  ",'Исх.данные'!E78,"  ",'Исх.данные'!F78,"г.")</f>
        <v>кр-ц  193 сд  1913г.</v>
      </c>
      <c r="E78" s="54">
        <f>'Исх.данные'!G78</f>
        <v>15773</v>
      </c>
      <c r="F78" s="45" t="str">
        <f>CONCATENATE('Исх.данные'!L78," обл. ",'Исх.данные'!M78," р-н")</f>
        <v>Приморский кр. обл. Первореченский р-н</v>
      </c>
      <c r="G78" s="56" t="str">
        <f>CONCATENATE('Исх.данные'!O78," ",'Исх.данные'!Q78," обл. ",'Исх.данные'!R78," р-н ",'Исх.данные'!S78," ",'Исх.данные'!T78," ",'Исх.данные'!U78)</f>
        <v>отец Приморский кр. обл. ? р-н ст.Ушовая  Шуригин Федор</v>
      </c>
      <c r="H78" s="57" t="str">
        <f>'Исх.данные'!V78</f>
        <v>Шуригин - донесение; Шурыгин - книга</v>
      </c>
    </row>
    <row r="79" spans="1:8" ht="12.75">
      <c r="A79" s="53"/>
      <c r="B79" s="1"/>
      <c r="C79" s="44"/>
      <c r="D79" s="44"/>
      <c r="E79" s="54"/>
      <c r="F79" s="45"/>
      <c r="G79" s="56"/>
      <c r="H79" s="57"/>
    </row>
    <row r="80" spans="1:8" ht="19.5">
      <c r="A80" s="53"/>
      <c r="B80" s="1"/>
      <c r="C80" s="58" t="str">
        <f>CONCATENATE('Исх.данные'!B81," ",'Исх.данные'!C81)</f>
        <v>По месту жительства родственников </v>
      </c>
      <c r="D80" s="44"/>
      <c r="E80" s="54"/>
      <c r="F80" s="45"/>
      <c r="G80" s="56"/>
      <c r="H80" s="57"/>
    </row>
    <row r="81" spans="1:8" ht="38.25">
      <c r="A81" s="53"/>
      <c r="B81" s="1">
        <f>B80+1</f>
        <v>1</v>
      </c>
      <c r="C81" s="44" t="str">
        <f>CONCATENATE('Исх.данные'!B82," ",'Исх.данные'!C82)</f>
        <v>Буката Андрей Степанович</v>
      </c>
      <c r="D81" s="44" t="str">
        <f>CONCATENATE('Исх.данные'!D82,"  ",'Исх.данные'!E82,"  ",'Исх.данные'!F82,"г.")</f>
        <v>кр-ц  193 сд  1906г.</v>
      </c>
      <c r="E81" s="54">
        <f>'Исх.данные'!G82</f>
        <v>15769</v>
      </c>
      <c r="F81" s="45" t="str">
        <f>CONCATENATE('Исх.данные'!L82," обл. ",'Исх.данные'!M82," р-н")</f>
        <v>УкрССР (Киевская) обл. Черниговский р-н</v>
      </c>
      <c r="G81" s="56" t="str">
        <f>CONCATENATE('Исх.данные'!O82," ",'Исх.данные'!Q82," обл. ",'Исх.данные'!R82," р-н ",'Исх.данные'!S82," ",'Исх.данные'!T82," ",'Исх.данные'!U82)</f>
        <v>жена Приморский кр. обл.  р-н с.Глазовка Калинина, 19 Буката Елиз. Н.(К.)</v>
      </c>
      <c r="H81" s="57" t="str">
        <f>'Исх.данные'!V82</f>
        <v>г.Владивосток?</v>
      </c>
    </row>
    <row r="82" spans="1:8" ht="38.25">
      <c r="A82" s="53"/>
      <c r="B82" s="1">
        <f aca="true" t="shared" si="4" ref="B82:B88">B81+1</f>
        <v>2</v>
      </c>
      <c r="C82" s="44" t="str">
        <f>CONCATENATE('Исх.данные'!B83," ",'Исх.данные'!C83)</f>
        <v>Висияев Семен Дмитриевич</v>
      </c>
      <c r="D82" s="44" t="str">
        <f>CONCATENATE('Исх.данные'!D83,"  ",'Исх.данные'!E83,"  ",'Исх.данные'!F83,"г.")</f>
        <v>кр-ц  193 сд  1909г.</v>
      </c>
      <c r="E82" s="54">
        <f>'Исх.данные'!G83</f>
        <v>15768</v>
      </c>
      <c r="F82" s="45" t="str">
        <f>CONCATENATE('Исх.данные'!L83," обл. ",'Исх.данные'!M83," р-н")</f>
        <v>Воронежская обл. Черепинский р-н</v>
      </c>
      <c r="G82" s="56" t="str">
        <f>CONCATENATE('Исх.данные'!O83," ",'Исх.данные'!Q83," обл. ",'Исх.данные'!R83," р-н ",'Исх.данные'!S83," ",'Исх.данные'!T83," ",'Исх.данные'!U83)</f>
        <v>жена Приморский кр. обл.  р-н бухта Валентин (Вани??)  Висляева Прасковья Терентьевна</v>
      </c>
      <c r="H82" s="57" t="str">
        <f>'Исх.данные'!V83</f>
        <v>Вихляев - книга; Висляев - мое</v>
      </c>
    </row>
    <row r="83" spans="1:8" ht="38.25">
      <c r="A83" s="53"/>
      <c r="B83" s="1">
        <f t="shared" si="4"/>
        <v>3</v>
      </c>
      <c r="C83" s="44" t="str">
        <f>CONCATENATE('Исх.данные'!B84," ",'Исх.данные'!C84)</f>
        <v>Вольдзикер Алексей Иванович</v>
      </c>
      <c r="D83" s="44" t="str">
        <f>CONCATENATE('Исх.данные'!D84,"  ",'Исх.данные'!E84,"  ",'Исх.данные'!F84,"г.")</f>
        <v>м.с-т  193 сд  1920г.</v>
      </c>
      <c r="E83" s="54">
        <f>'Исх.данные'!G84</f>
        <v>15773</v>
      </c>
      <c r="F83" s="45" t="str">
        <f>CONCATENATE('Исх.данные'!L84," обл. ",'Исх.данные'!M84," р-н")</f>
        <v>Еврейская АО обл. Бирский р-н</v>
      </c>
      <c r="G83" s="56" t="str">
        <f>CONCATENATE('Исх.данные'!O84," ",'Исх.данные'!Q84," обл. ",'Исх.данные'!R84," р-н ",'Исх.данные'!S84," ",'Исх.данные'!T84," ",'Исх.данные'!U84)</f>
        <v>жена Приморский кр.? (Уссур.) обл. ? р-н г.Хабаровск п/я 71 Волфинер Рива Рофаиловна</v>
      </c>
      <c r="H83" s="57" t="str">
        <f>'Исх.данные'!V84</f>
        <v>Вольфинер</v>
      </c>
    </row>
    <row r="84" spans="1:8" ht="38.25">
      <c r="A84" s="53"/>
      <c r="B84" s="1">
        <f t="shared" si="4"/>
        <v>4</v>
      </c>
      <c r="C84" s="44" t="str">
        <f>CONCATENATE('Исх.данные'!B85," ",'Исх.данные'!C85)</f>
        <v>Кривоносов Андрей Федорович</v>
      </c>
      <c r="D84" s="44" t="str">
        <f>CONCATENATE('Исх.данные'!D85,"  ",'Исх.данные'!E85,"  ",'Исх.данные'!F85,"г.")</f>
        <v>с-т  193 сд  1913г.</v>
      </c>
      <c r="E84" s="54">
        <f>'Исх.данные'!G85</f>
        <v>15773</v>
      </c>
      <c r="F84" s="45" t="str">
        <f>CONCATENATE('Исх.данные'!L85," обл. ",'Исх.данные'!M85," р-н")</f>
        <v>УкрССР (Одесская) обл. Вознесенский р-н</v>
      </c>
      <c r="G84" s="56" t="str">
        <f>CONCATENATE('Исх.данные'!O85," ",'Исх.данные'!Q85," обл. ",'Исх.данные'!R85," р-н ",'Исх.данные'!S85," ",'Исх.данные'!T85," ",'Исх.данные'!U85)</f>
        <v>жена Приморский кр. обл. ? р-н г. Владивосток ул. Люрская 26 ? Кривоносова Р. Н.</v>
      </c>
      <c r="H84" s="57">
        <f>'Исх.данные'!V85</f>
        <v>0</v>
      </c>
    </row>
    <row r="85" spans="1:8" ht="38.25">
      <c r="A85" s="53"/>
      <c r="B85" s="1">
        <f t="shared" si="4"/>
        <v>5</v>
      </c>
      <c r="C85" s="44" t="str">
        <f>CONCATENATE('Исх.данные'!B86," ",'Исх.данные'!C86)</f>
        <v>Макаев Федор Андреевич</v>
      </c>
      <c r="D85" s="44" t="str">
        <f>CONCATENATE('Исх.данные'!D86,"  ",'Исх.данные'!E86,"  ",'Исх.данные'!F86,"г.")</f>
        <v>кр-ц  193 сд  1912г.</v>
      </c>
      <c r="E85" s="54">
        <f>'Исх.данные'!G86</f>
        <v>15773</v>
      </c>
      <c r="F85" s="45" t="str">
        <f>CONCATENATE('Исх.данные'!L86," обл. ",'Исх.данные'!M86," р-н")</f>
        <v>Чкаловская обл. Калининский р-н</v>
      </c>
      <c r="G85" s="56" t="str">
        <f>CONCATENATE('Исх.данные'!O86," ",'Исх.данные'!Q86," обл. ",'Исх.данные'!R86," р-н ",'Исх.данные'!S86," ",'Исх.данные'!T86," ",'Исх.данные'!U86)</f>
        <v>жена Приморский кр.? (Уссур.) обл. Спасск. р-н с. Вишневка  Млаева</v>
      </c>
      <c r="H85" s="57" t="str">
        <f>'Исх.данные'!V86</f>
        <v>Малаев</v>
      </c>
    </row>
    <row r="86" spans="1:8" ht="38.25">
      <c r="A86" s="53"/>
      <c r="B86" s="1">
        <f t="shared" si="4"/>
        <v>6</v>
      </c>
      <c r="C86" s="44" t="str">
        <f>CONCATENATE('Исх.данные'!B87," ",'Исх.данные'!C87)</f>
        <v>Слепцов Николай Филиппович</v>
      </c>
      <c r="D86" s="44" t="str">
        <f>CONCATENATE('Исх.данные'!D87,"  ",'Исх.данные'!E87,"  ",'Исх.данные'!F87,"г.")</f>
        <v>кр-ц  193 сд  1920г.</v>
      </c>
      <c r="E86" s="54">
        <f>'Исх.данные'!G87</f>
        <v>15769</v>
      </c>
      <c r="F86" s="45" t="str">
        <f>CONCATENATE('Исх.данные'!L87," обл. ",'Исх.данные'!M87," р-н")</f>
        <v> обл.  р-н</v>
      </c>
      <c r="G86" s="56" t="str">
        <f>CONCATENATE('Исх.данные'!O87," ",'Исх.данные'!Q87," обл. ",'Исх.данные'!R87," р-н ",'Исх.данные'!S87," ",'Исх.данные'!T87," ",'Исх.данные'!U87)</f>
        <v> Приморский кр. (Уссурийская) обл.  р-н г.Артело ул.Анисимова, 24 </v>
      </c>
      <c r="H86" s="57">
        <f>'Исх.данные'!V87</f>
        <v>0</v>
      </c>
    </row>
    <row r="87" spans="1:8" ht="38.25">
      <c r="A87" s="53"/>
      <c r="B87" s="1">
        <f t="shared" si="4"/>
        <v>7</v>
      </c>
      <c r="C87" s="44" t="str">
        <f>CONCATENATE('Исх.данные'!B88," ",'Исх.данные'!C88)</f>
        <v>Слепцов Филипп Филиппович</v>
      </c>
      <c r="D87" s="44" t="str">
        <f>CONCATENATE('Исх.данные'!D88,"  ",'Исх.данные'!E88,"  ",'Исх.данные'!F88,"г.")</f>
        <v>кр-ц  193 сд  1924г.</v>
      </c>
      <c r="E87" s="54">
        <f>'Исх.данные'!G88</f>
        <v>15769</v>
      </c>
      <c r="F87" s="45" t="str">
        <f>CONCATENATE('Исх.данные'!L88," обл. ",'Исх.данные'!M88," р-н")</f>
        <v> обл.  р-н</v>
      </c>
      <c r="G87" s="56" t="str">
        <f>CONCATENATE('Исх.данные'!O88," ",'Исх.данные'!Q88," обл. ",'Исх.данные'!R88," р-н ",'Исх.данные'!S88," ",'Исх.данные'!T88," ",'Исх.данные'!U88)</f>
        <v> Приморский кр. (Уссурийская) обл.  р-н г.Артело ул.Анисимова, 24 </v>
      </c>
      <c r="H87" s="57">
        <f>'Исх.данные'!V88</f>
        <v>0</v>
      </c>
    </row>
    <row r="88" spans="1:8" ht="25.5">
      <c r="A88" s="53"/>
      <c r="B88" s="1">
        <f t="shared" si="4"/>
        <v>8</v>
      </c>
      <c r="C88" s="44" t="str">
        <f>CONCATENATE('Исх.данные'!B89," ",'Исх.данные'!C89)</f>
        <v>Тамохин Алексей Сергеевич</v>
      </c>
      <c r="D88" s="44" t="str">
        <f>CONCATENATE('Исх.данные'!D89,"  ",'Исх.данные'!E89,"  ",'Исх.данные'!F89,"г.")</f>
        <v>кр-ц  193 сд  1924г.</v>
      </c>
      <c r="E88" s="54">
        <f>'Исх.данные'!G89</f>
        <v>15769</v>
      </c>
      <c r="F88" s="45" t="str">
        <f>CONCATENATE('Исх.данные'!L89," обл. ",'Исх.данные'!M89," р-н")</f>
        <v>Винницкая обл. Немировский р-н</v>
      </c>
      <c r="G88" s="56" t="str">
        <f>CONCATENATE('Исх.данные'!O89," ",'Исх.данные'!Q89," обл. ",'Исх.данные'!R89," р-н ",'Исх.данные'!S89," ",'Исх.данные'!T89," ",'Исх.данные'!U89)</f>
        <v>мать Приморский кр. обл.  р-н бухта Аба?  Коваль Лидия</v>
      </c>
      <c r="H88" s="57" t="str">
        <f>'Исх.данные'!V89</f>
        <v>Тимохин? - мое</v>
      </c>
    </row>
    <row r="89" spans="1:8" ht="12.75">
      <c r="A89" s="53"/>
      <c r="B89" s="1"/>
      <c r="C89" s="44"/>
      <c r="D89" s="44"/>
      <c r="E89" s="54"/>
      <c r="F89" s="45"/>
      <c r="G89" s="56"/>
      <c r="H89" s="57"/>
    </row>
    <row r="90" spans="1:8" ht="19.5">
      <c r="A90" s="53"/>
      <c r="B90" s="1"/>
      <c r="C90" s="58" t="str">
        <f>CONCATENATE('Исх.данные'!B91," ",'Исх.данные'!C91)</f>
        <v>Невыясненные места призыва и адреса родственников </v>
      </c>
      <c r="D90" s="44"/>
      <c r="E90" s="54"/>
      <c r="F90" s="45"/>
      <c r="G90" s="56"/>
      <c r="H90" s="57"/>
    </row>
    <row r="91" spans="1:8" ht="25.5">
      <c r="A91" s="53"/>
      <c r="B91" s="1">
        <f aca="true" t="shared" si="5" ref="B91:B121">B90+1</f>
        <v>1</v>
      </c>
      <c r="C91" s="44" t="str">
        <f>CONCATENATE('Исх.данные'!B92," ",'Исх.данные'!C92)</f>
        <v>Аедиев Нурман</v>
      </c>
      <c r="D91" s="44" t="str">
        <f>CONCATENATE('Исх.данные'!D92,"  ",'Исх.данные'!E92,"  ",'Исх.данные'!F92,"г.")</f>
        <v>  193 сд  1924г.</v>
      </c>
      <c r="E91" s="54">
        <f>'Исх.данные'!G92</f>
        <v>15769</v>
      </c>
      <c r="F91" s="45" t="str">
        <f>CONCATENATE('Исх.данные'!L92," обл. ",'Исх.данные'!M92," р-н")</f>
        <v> обл.  р-н</v>
      </c>
      <c r="G91" s="56" t="str">
        <f>CONCATENATE('Исх.данные'!O92," ",'Исх.данные'!P92," ",'Исх.данные'!Q92," обл. ",'Исх.данные'!R92," р-н ",'Исх.данные'!S92," ",'Исх.данные'!T92," ",'Исх.данные'!U92)</f>
        <v>родственников нет   обл.  р-н   </v>
      </c>
      <c r="H91" s="57" t="str">
        <f>'Исх.данные'!V92</f>
        <v>+</v>
      </c>
    </row>
    <row r="92" spans="1:8" ht="25.5">
      <c r="A92" s="53"/>
      <c r="B92" s="1">
        <f t="shared" si="5"/>
        <v>2</v>
      </c>
      <c r="C92" s="44" t="str">
        <f>CONCATENATE('Исх.данные'!B93," ",'Исх.данные'!C93)</f>
        <v>Айлаков (Айдаков) Джуман</v>
      </c>
      <c r="D92" s="44" t="str">
        <f>CONCATENATE('Исх.данные'!D93,"  ",'Исх.данные'!E93,"  ",'Исх.данные'!F93,"г.")</f>
        <v>кр-ц  193 сд  1924г.</v>
      </c>
      <c r="E92" s="54">
        <f>'Исх.данные'!G93</f>
        <v>15769</v>
      </c>
      <c r="F92" s="45" t="str">
        <f>CONCATENATE('Исх.данные'!L93," обл. ",'Исх.данные'!M93," р-н")</f>
        <v> обл.  р-н</v>
      </c>
      <c r="G92" s="56" t="str">
        <f>CONCATENATE('Исх.данные'!O93," ",'Исх.данные'!P93," ",'Исх.данные'!Q93," обл. ",'Исх.данные'!R93," р-н ",'Исх.данные'!S93," ",'Исх.данные'!T93," ",'Исх.данные'!U93)</f>
        <v>родственников нет   обл.  р-н   </v>
      </c>
      <c r="H92" s="57">
        <f>'Исх.данные'!V93</f>
        <v>0</v>
      </c>
    </row>
    <row r="93" spans="1:8" ht="25.5">
      <c r="A93" s="53"/>
      <c r="B93" s="1">
        <f t="shared" si="5"/>
        <v>3</v>
      </c>
      <c r="C93" s="44" t="str">
        <f>CONCATENATE('Исх.данные'!B94," ",'Исх.данные'!C94)</f>
        <v>Ахмедов Бонтау</v>
      </c>
      <c r="D93" s="44" t="str">
        <f>CONCATENATE('Исх.данные'!D94,"  ",'Исх.данные'!E94,"  ",'Исх.данные'!F94,"г.")</f>
        <v>  193 сд  1924г.</v>
      </c>
      <c r="E93" s="54">
        <f>'Исх.данные'!G94</f>
        <v>15769</v>
      </c>
      <c r="F93" s="45" t="str">
        <f>CONCATENATE('Исх.данные'!L94," обл. ",'Исх.данные'!M94," р-н")</f>
        <v> обл.  р-н</v>
      </c>
      <c r="G93" s="56" t="str">
        <f>CONCATENATE('Исх.данные'!O94," ",'Исх.данные'!P94," ",'Исх.данные'!Q94," обл. ",'Исх.данные'!R94," р-н ",'Исх.данные'!S94," ",'Исх.данные'!T94," ",'Исх.данные'!U94)</f>
        <v>   обл.  р-н   Ахмедов А.С.</v>
      </c>
      <c r="H93" s="57" t="str">
        <f>'Исх.данные'!V94</f>
        <v>м.б. Абрауд или Ахмед</v>
      </c>
    </row>
    <row r="94" spans="1:8" ht="25.5">
      <c r="A94" s="53"/>
      <c r="B94" s="1">
        <f t="shared" si="5"/>
        <v>4</v>
      </c>
      <c r="C94" s="44" t="str">
        <f>CONCATENATE('Исх.данные'!B95," ",'Исх.данные'!C95)</f>
        <v>Белин Дмитрий Иванович</v>
      </c>
      <c r="D94" s="44" t="str">
        <f>CONCATENATE('Исх.данные'!D95,"  ",'Исх.данные'!E95,"  ",'Исх.данные'!F95,"г.")</f>
        <v>м.л-т  193 сд  1923г.</v>
      </c>
      <c r="E94" s="54">
        <f>'Исх.данные'!G95</f>
        <v>15773</v>
      </c>
      <c r="F94" s="45" t="str">
        <f>CONCATENATE('Исх.данные'!L95," обл. ",'Исх.данные'!M95," р-н")</f>
        <v>? обл. ? р-н</v>
      </c>
      <c r="G94" s="56" t="str">
        <f>CONCATENATE('Исх.данные'!O95," ",'Исх.данные'!P95," ",'Исх.данные'!Q95," обл. ",'Исх.данные'!R95," р-н ",'Исх.данные'!S95," ",'Исх.данные'!T95," ",'Исх.данные'!U95)</f>
        <v>  ? обл. ? р-н   </v>
      </c>
      <c r="H94" s="57">
        <f>'Исх.данные'!V95</f>
        <v>0</v>
      </c>
    </row>
    <row r="95" spans="1:8" ht="12.75">
      <c r="A95" s="53"/>
      <c r="B95" s="1">
        <f t="shared" si="5"/>
        <v>5</v>
      </c>
      <c r="C95" s="44" t="str">
        <f>CONCATENATE('Исх.данные'!B96," ",'Исх.данные'!C96)</f>
        <v>Бураев Зиткай</v>
      </c>
      <c r="D95" s="44" t="str">
        <f>CONCATENATE('Исх.данные'!D96,"  ",'Исх.данные'!E96,"  ",'Исх.данные'!F96,"г.")</f>
        <v>?  ?  1909г.</v>
      </c>
      <c r="E95" s="54">
        <f>'Исх.данные'!G96</f>
        <v>15782</v>
      </c>
      <c r="F95" s="45" t="str">
        <f>CONCATENATE('Исх.данные'!L96," обл. ",'Исх.данные'!M96," р-н")</f>
        <v>? обл. ? р-н</v>
      </c>
      <c r="G95" s="56" t="str">
        <f>CONCATENATE('Исх.данные'!O96," ",'Исх.данные'!P96," ",'Исх.данные'!Q96," обл. ",'Исх.данные'!R96," р-н ",'Исх.данные'!S96," ",'Исх.данные'!T96," ",'Исх.данные'!U96)</f>
        <v>  ? обл. ? р-н   </v>
      </c>
      <c r="H95" s="57">
        <f>'Исх.данные'!V96</f>
        <v>0</v>
      </c>
    </row>
    <row r="96" spans="1:8" ht="25.5">
      <c r="A96" s="53"/>
      <c r="B96" s="1">
        <f t="shared" si="5"/>
        <v>6</v>
      </c>
      <c r="C96" s="44" t="str">
        <f>CONCATENATE('Исх.данные'!B97," ",'Исх.данные'!C97)</f>
        <v>Гаримов Малия</v>
      </c>
      <c r="D96" s="44" t="str">
        <f>CONCATENATE('Исх.данные'!D97,"  ",'Исх.данные'!E97,"  ",'Исх.данные'!F97,"г.")</f>
        <v>кр-ц  193 сд  1911г.</v>
      </c>
      <c r="E96" s="54">
        <f>'Исх.данные'!G97</f>
        <v>15773</v>
      </c>
      <c r="F96" s="45" t="str">
        <f>CONCATENATE('Исх.данные'!L97," обл. ",'Исх.данные'!M97," р-н")</f>
        <v>? обл. Шабанский (м.б.Шаватский?) р-н</v>
      </c>
      <c r="G96" s="56" t="str">
        <f>CONCATENATE('Исх.данные'!O97," ",'Исх.данные'!P97," ",'Исх.данные'!Q97," обл. ",'Исх.данные'!R97," р-н ",'Исх.данные'!S97," ",'Исх.данные'!T97," ",'Исх.данные'!U97)</f>
        <v>нет данных  ? обл. ? р-н   </v>
      </c>
      <c r="H96" s="57">
        <f>'Исх.данные'!V97</f>
        <v>0</v>
      </c>
    </row>
    <row r="97" spans="1:8" ht="12.75">
      <c r="A97" s="53"/>
      <c r="B97" s="1">
        <f t="shared" si="5"/>
        <v>7</v>
      </c>
      <c r="C97" s="44" t="str">
        <f>CONCATENATE('Исх.данные'!B98," ",'Исх.данные'!C98)</f>
        <v>Головко Иван Григорьев.</v>
      </c>
      <c r="D97" s="44" t="str">
        <f>CONCATENATE('Исх.данные'!D98,"  ",'Исх.данные'!E98,"  ",'Исх.данные'!F98,"г.")</f>
        <v>м.л-т  ?  ?г.</v>
      </c>
      <c r="E97" s="54">
        <f>'Исх.данные'!G98</f>
        <v>15939</v>
      </c>
      <c r="F97" s="45" t="str">
        <f>CONCATENATE('Исх.данные'!L98," обл. ",'Исх.данные'!M98," р-н")</f>
        <v>? обл. ? р-н</v>
      </c>
      <c r="G97" s="56" t="str">
        <f>CONCATENATE('Исх.данные'!O98," ",'Исх.данные'!P98," ",'Исх.данные'!Q98," обл. ",'Исх.данные'!R98," р-н ",'Исх.данные'!S98," ",'Исх.данные'!T98," ",'Исх.данные'!U98)</f>
        <v>  ? обл. ? р-н   </v>
      </c>
      <c r="H97" s="57">
        <f>'Исх.данные'!V98</f>
        <v>0</v>
      </c>
    </row>
    <row r="98" spans="1:8" ht="25.5">
      <c r="A98" s="53"/>
      <c r="B98" s="1">
        <f t="shared" si="5"/>
        <v>8</v>
      </c>
      <c r="C98" s="44" t="str">
        <f>CONCATENATE('Исх.данные'!B99," ",'Исх.данные'!C99)</f>
        <v>Дерцин Николай Григорьев.</v>
      </c>
      <c r="D98" s="44" t="str">
        <f>CONCATENATE('Исх.данные'!D99,"  ",'Исх.данные'!E99,"  ",'Исх.данные'!F99,"г.")</f>
        <v>м.л-т  193 сд  1905г.</v>
      </c>
      <c r="E98" s="54">
        <f>'Исх.данные'!G99</f>
        <v>15767</v>
      </c>
      <c r="F98" s="45" t="str">
        <f>CONCATENATE('Исх.данные'!L99," обл. ",'Исх.данные'!M99," р-н")</f>
        <v>? обл. ? р-н</v>
      </c>
      <c r="G98" s="56" t="str">
        <f>CONCATENATE('Исх.данные'!O99," ",'Исх.данные'!P99," ",'Исх.данные'!Q99," обл. ",'Исх.данные'!R99," р-н ",'Исх.данные'!S99," ",'Исх.данные'!T99," ",'Исх.данные'!U99)</f>
        <v>  ? обл. ? р-н   </v>
      </c>
      <c r="H98" s="57" t="str">
        <f>'Исх.данные'!V99</f>
        <v>м.б.Дерезин Николай Григорьевич</v>
      </c>
    </row>
    <row r="99" spans="1:8" ht="25.5">
      <c r="A99" s="53"/>
      <c r="B99" s="1">
        <f t="shared" si="5"/>
        <v>9</v>
      </c>
      <c r="C99" s="44" t="str">
        <f>CONCATENATE('Исх.данные'!B100," ",'Исх.данные'!C100)</f>
        <v>Есаулов Григорий</v>
      </c>
      <c r="D99" s="44" t="str">
        <f>CONCATENATE('Исх.данные'!D100,"  ",'Исх.данные'!E100,"  ",'Исх.данные'!F100,"г.")</f>
        <v>кр-ц  193 сд  г.</v>
      </c>
      <c r="E99" s="54">
        <f>'Исх.данные'!G100</f>
        <v>15817</v>
      </c>
      <c r="F99" s="45" t="str">
        <f>CONCATENATE('Исх.данные'!L100," обл. ",'Исх.данные'!M100," р-н")</f>
        <v>адреса нет обл.  р-н</v>
      </c>
      <c r="G99" s="56" t="str">
        <f>CONCATENATE('Исх.данные'!O100," ",'Исх.данные'!P100," ",'Исх.данные'!Q100," обл. ",'Исх.данные'!R100," р-н ",'Исх.данные'!S100," ",'Исх.данные'!T100," ",'Исх.данные'!U100)</f>
        <v>воспитанник детдома   обл.  р-н   </v>
      </c>
      <c r="H99" s="57">
        <f>'Исх.данные'!V100</f>
        <v>0</v>
      </c>
    </row>
    <row r="100" spans="1:8" ht="38.25">
      <c r="A100" s="53"/>
      <c r="B100" s="1">
        <f t="shared" si="5"/>
        <v>10</v>
      </c>
      <c r="C100" s="44" t="str">
        <f>CONCATENATE('Исх.данные'!B101," ",'Исх.данные'!C101)</f>
        <v>Ефимов Михаил Архипович</v>
      </c>
      <c r="D100" s="44" t="str">
        <f>CONCATENATE('Исх.данные'!D101,"  ",'Исх.данные'!E101,"  ",'Исх.данные'!F101,"г.")</f>
        <v>с-т  365 ИПТАП  1922г.</v>
      </c>
      <c r="E100" s="54">
        <f>'Исх.данные'!G101</f>
        <v>15949</v>
      </c>
      <c r="F100" s="45" t="str">
        <f>CONCATENATE('Исх.данные'!L101," обл. ",'Исх.данные'!M101," р-н")</f>
        <v>? обл. ? р-н</v>
      </c>
      <c r="G100" s="56" t="str">
        <f>CONCATENATE('Исх.данные'!O101," ",'Исх.данные'!P101," ",'Исх.данные'!Q101," обл. ",'Исх.данные'!R101," р-н ",'Исх.данные'!S101," ",'Исх.данные'!T101," ",'Исх.данные'!U101)</f>
        <v>  ? обл. ? р-н   </v>
      </c>
      <c r="H100" s="57">
        <f>'Исх.данные'!V101</f>
        <v>0</v>
      </c>
    </row>
    <row r="101" spans="1:8" ht="38.25">
      <c r="A101" s="53"/>
      <c r="B101" s="1">
        <f t="shared" si="5"/>
        <v>11</v>
      </c>
      <c r="C101" s="44" t="str">
        <f>CONCATENATE('Исх.данные'!B102," ",'Исх.данные'!C102)</f>
        <v>Иванов Константин Александрович</v>
      </c>
      <c r="D101" s="44" t="str">
        <f>CONCATENATE('Исх.данные'!D102,"  ",'Исх.данные'!E102,"  ",'Исх.данные'!F102,"г.")</f>
        <v>л-т  1019 сп (307 сд)  1904г.</v>
      </c>
      <c r="E101" s="54">
        <f>'Исх.данные'!G102</f>
        <v>15948</v>
      </c>
      <c r="F101" s="45" t="str">
        <f>CONCATENATE('Исх.данные'!L102," обл. ",'Исх.данные'!M102," р-н")</f>
        <v>? обл. ? р-н</v>
      </c>
      <c r="G101" s="56" t="str">
        <f>CONCATENATE('Исх.данные'!O102," ",'Исх.данные'!P102," ",'Исх.данные'!Q102," обл. ",'Исх.данные'!R102," р-н ",'Исх.данные'!S102," ",'Исх.данные'!T102," ",'Исх.данные'!U102)</f>
        <v>  ? обл. ? р-н   </v>
      </c>
      <c r="H101" s="57">
        <f>'Исх.данные'!V102</f>
        <v>0</v>
      </c>
    </row>
    <row r="102" spans="1:8" ht="38.25">
      <c r="A102" s="53"/>
      <c r="B102" s="1">
        <f t="shared" si="5"/>
        <v>12</v>
      </c>
      <c r="C102" s="44" t="str">
        <f>CONCATENATE('Исх.данные'!B103," ",'Исх.данные'!C103)</f>
        <v>Карташов Александр Павлович</v>
      </c>
      <c r="D102" s="44" t="str">
        <f>CONCATENATE('Исх.данные'!D103,"  ",'Исх.данные'!E103,"  ",'Исх.данные'!F103,"г.")</f>
        <v>л-т  193 сд  1919г.</v>
      </c>
      <c r="E102" s="54">
        <f>'Исх.данные'!G103</f>
        <v>15769</v>
      </c>
      <c r="F102" s="45" t="str">
        <f>CONCATENATE('Исх.данные'!L103," обл. ",'Исх.данные'!M103," р-н")</f>
        <v>Арлотовская  обл. Осинская р-н</v>
      </c>
      <c r="G102" s="56" t="str">
        <f>CONCATENATE('Исх.данные'!O103," ",'Исх.данные'!P103," ",'Исх.данные'!Q103," обл. ",'Исх.данные'!R103," р-н ",'Исх.данные'!S103," ",'Исх.данные'!T103," ",'Исх.данные'!U103)</f>
        <v>мать  ? обл. Осинский р-н Копиловский с/с  Карташова Аграфена Степановна</v>
      </c>
      <c r="H102" s="57">
        <f>'Исх.данные'!V103</f>
        <v>0</v>
      </c>
    </row>
    <row r="103" spans="1:8" ht="25.5">
      <c r="A103" s="53"/>
      <c r="B103" s="1">
        <f t="shared" si="5"/>
        <v>13</v>
      </c>
      <c r="C103" s="44" t="str">
        <f>CONCATENATE('Исх.данные'!B104," ",'Исх.данные'!C104)</f>
        <v>Качесов Тимофей Иванович</v>
      </c>
      <c r="D103" s="44" t="str">
        <f>CONCATENATE('Исх.данные'!D104,"  ",'Исх.данные'!E104,"  ",'Исх.данные'!F104,"г.")</f>
        <v>кр-ц  193 сд  1911г.</v>
      </c>
      <c r="E103" s="54">
        <f>'Исх.данные'!G104</f>
        <v>15768</v>
      </c>
      <c r="F103" s="45" t="str">
        <f>CONCATENATE('Исх.данные'!L104," обл. ",'Исх.данные'!M104," р-н")</f>
        <v> обл.  р-н</v>
      </c>
      <c r="G103" s="56" t="str">
        <f>CONCATENATE('Исх.данные'!O104," ",'Исх.данные'!P104," ",'Исх.данные'!Q104," обл. ",'Исх.данные'!R104," р-н ",'Исх.данные'!S104," ",'Исх.данные'!T104," ",'Исх.данные'!U104)</f>
        <v>жена   обл. Понудинский р-н д.Акуль  </v>
      </c>
      <c r="H103" s="57" t="str">
        <f>'Исх.данные'!V104</f>
        <v>м.б. КазССР Сев.-Казахстанская обл. Полудинский -н</v>
      </c>
    </row>
    <row r="104" spans="1:8" ht="25.5">
      <c r="A104" s="53"/>
      <c r="B104" s="1">
        <f t="shared" si="5"/>
        <v>14</v>
      </c>
      <c r="C104" s="44" t="str">
        <f>CONCATENATE('Исх.данные'!B105," ",'Исх.данные'!C105)</f>
        <v>Кобыща Анатолий Монарович</v>
      </c>
      <c r="D104" s="44" t="str">
        <f>CONCATENATE('Исх.данные'!D105,"  ",'Исх.данные'!E105,"  ",'Исх.данные'!F105,"г.")</f>
        <v>кр-ц  193 сд  1921г.</v>
      </c>
      <c r="E104" s="54">
        <f>'Исх.данные'!G105</f>
        <v>15773</v>
      </c>
      <c r="F104" s="45" t="str">
        <f>CONCATENATE('Исх.данные'!L105," обл. ",'Исх.данные'!M105," р-н")</f>
        <v>Спасск обл. Спасский р-н</v>
      </c>
      <c r="G104" s="56" t="str">
        <f>CONCATENATE('Исх.данные'!O105," ",'Исх.данные'!P105," ",'Исх.данные'!Q105," обл. ",'Исх.данные'!R105," р-н ",'Исх.данные'!S105," ",'Исх.данные'!T105," ",'Исх.данные'!U105)</f>
        <v>родственников нет  ? обл. ? р-н   </v>
      </c>
      <c r="H104" s="57" t="str">
        <f>'Исх.данные'!V105</f>
        <v>Кобыщо Анатолий М.</v>
      </c>
    </row>
    <row r="105" spans="1:8" ht="25.5">
      <c r="A105" s="53"/>
      <c r="B105" s="1">
        <f t="shared" si="5"/>
        <v>15</v>
      </c>
      <c r="C105" s="44" t="str">
        <f>CONCATENATE('Исх.данные'!B106," ",'Исх.данные'!C106)</f>
        <v>Кондрашов Михаил Васильевич</v>
      </c>
      <c r="D105" s="44" t="str">
        <f>CONCATENATE('Исх.данные'!D106,"  ",'Исх.данные'!E106,"  ",'Исх.данные'!F106,"г.")</f>
        <v>кр-ц  п/п45966  ?г.</v>
      </c>
      <c r="E105" s="54">
        <f>'Исх.данные'!G106</f>
        <v>15773</v>
      </c>
      <c r="F105" s="45" t="str">
        <f>CONCATENATE('Исх.данные'!L106," обл. ",'Исх.данные'!M106," р-н")</f>
        <v>? обл. ? р-н</v>
      </c>
      <c r="G105" s="56" t="str">
        <f>CONCATENATE('Исх.данные'!O106," ",'Исх.данные'!P106," ",'Исх.данные'!Q106," обл. ",'Исх.данные'!R106," р-н ",'Исх.данные'!S106," ",'Исх.данные'!T106," ",'Исх.данные'!U106)</f>
        <v>  ? обл. ? р-н   </v>
      </c>
      <c r="H105" s="57" t="str">
        <f>'Исх.данные'!V106</f>
        <v>есть 1904г.р. Мордовия - книга памяти</v>
      </c>
    </row>
    <row r="106" spans="1:8" ht="38.25">
      <c r="A106" s="53"/>
      <c r="B106" s="1">
        <f t="shared" si="5"/>
        <v>16</v>
      </c>
      <c r="C106" s="44" t="str">
        <f>CONCATENATE('Исх.данные'!B107," ",'Исх.данные'!C107)</f>
        <v>Кориняка Николай Иванович</v>
      </c>
      <c r="D106" s="44" t="str">
        <f>CONCATENATE('Исх.данные'!D107,"  ",'Исх.данные'!E107,"  ",'Исх.данные'!F107,"г.")</f>
        <v>в.техн.2ранга  193 сд  1905г.</v>
      </c>
      <c r="E106" s="54">
        <f>'Исх.данные'!G107</f>
        <v>15773</v>
      </c>
      <c r="F106" s="45" t="str">
        <f>CONCATENATE('Исх.данные'!L107," обл. ",'Исх.данные'!M107," р-н")</f>
        <v>нет данных обл. ? р-н</v>
      </c>
      <c r="G106" s="56" t="str">
        <f>CONCATENATE('Исх.данные'!O107," ",'Исх.данные'!P107," ",'Исх.данные'!Q107," обл. ",'Исх.данные'!R107," р-н ",'Исх.данные'!S107," ",'Исх.данные'!T107," ",'Исх.данные'!U107)</f>
        <v>  адреса нет обл. ? р-н   </v>
      </c>
      <c r="H106" s="57" t="str">
        <f>'Исх.данные'!V107</f>
        <v>Карнияка - искл. из списков1; Корнеяка - искл.из списков2</v>
      </c>
    </row>
    <row r="107" spans="1:8" ht="25.5">
      <c r="A107" s="53"/>
      <c r="B107" s="1">
        <f t="shared" si="5"/>
        <v>17</v>
      </c>
      <c r="C107" s="44" t="str">
        <f>CONCATENATE('Исх.данные'!B108," ",'Исх.данные'!C108)</f>
        <v>Котов </v>
      </c>
      <c r="D107" s="44" t="str">
        <f>CONCATENATE('Исх.данные'!D108,"  ",'Исх.данные'!E108,"  ",'Исх.данные'!F108,"г.")</f>
        <v>л-т  193 сд  ?г.</v>
      </c>
      <c r="E107" s="54">
        <f>'Исх.данные'!G108</f>
        <v>15773</v>
      </c>
      <c r="F107" s="45" t="str">
        <f>CONCATENATE('Исх.данные'!L108," обл. ",'Исх.данные'!M108," р-н")</f>
        <v>? обл. ? р-н</v>
      </c>
      <c r="G107" s="56" t="str">
        <f>CONCATENATE('Исх.данные'!O108," ",'Исх.данные'!P108," ",'Исх.данные'!Q108," обл. ",'Исх.данные'!R108," р-н ",'Исх.данные'!S108," ",'Исх.данные'!T108," ",'Исх.данные'!U108)</f>
        <v>  ? обл. ? р-н   </v>
      </c>
      <c r="H107" s="57">
        <f>'Исх.данные'!V108</f>
        <v>0</v>
      </c>
    </row>
    <row r="108" spans="1:8" ht="38.25">
      <c r="A108" s="53"/>
      <c r="B108" s="1">
        <f t="shared" si="5"/>
        <v>18</v>
      </c>
      <c r="C108" s="44" t="str">
        <f>CONCATENATE('Исх.данные'!B109," ",'Исх.данные'!C109)</f>
        <v>Лукашин Иван Андреевич</v>
      </c>
      <c r="D108" s="44" t="str">
        <f>CONCATENATE('Исх.данные'!D109,"  ",'Исх.данные'!E109,"  ",'Исх.данные'!F109,"г.")</f>
        <v>кр-ц  193 сд  1909г.</v>
      </c>
      <c r="E108" s="54">
        <f>'Исх.данные'!G109</f>
        <v>15773</v>
      </c>
      <c r="F108" s="45" t="str">
        <f>CONCATENATE('Исх.данные'!L109," обл. ",'Исх.данные'!M109," р-н")</f>
        <v>? обл. Краснокутский р-н</v>
      </c>
      <c r="G108" s="56" t="str">
        <f>CONCATENATE('Исх.данные'!O109," ",'Исх.данные'!P109," ",'Исх.данные'!Q109," обл. ",'Исх.данные'!R109," р-н ",'Исх.данные'!S109," ",'Исх.данные'!T109," ",'Исх.данные'!U109)</f>
        <v>жена  ? обл. Красногубский (Краснокутский?) р-н с.Коюкшан  Лукаш</v>
      </c>
      <c r="H108" s="57" t="str">
        <f>'Исх.данные'!V109</f>
        <v>Лукаш</v>
      </c>
    </row>
    <row r="109" spans="1:8" ht="25.5">
      <c r="A109" s="53"/>
      <c r="B109" s="1">
        <f t="shared" si="5"/>
        <v>19</v>
      </c>
      <c r="C109" s="44" t="str">
        <f>CONCATENATE('Исх.данные'!B110," ",'Исх.данные'!C110)</f>
        <v>Малеваный Василий Петрович</v>
      </c>
      <c r="D109" s="44" t="str">
        <f>CONCATENATE('Исх.данные'!D110,"  ",'Исх.данные'!E110,"  ",'Исх.данные'!F110,"г.")</f>
        <v>кр-ц  39 гсп  1907г.</v>
      </c>
      <c r="E109" s="54">
        <f>'Исх.данные'!G110</f>
        <v>15904</v>
      </c>
      <c r="F109" s="45" t="str">
        <f>CONCATENATE('Исх.данные'!L110," обл. ",'Исх.данные'!M110," р-н")</f>
        <v>? обл. ? р-н</v>
      </c>
      <c r="G109" s="56" t="str">
        <f>CONCATENATE('Исх.данные'!O110," ",'Исх.данные'!P110," ",'Исх.данные'!Q110," обл. ",'Исх.данные'!R110," р-н ",'Исх.данные'!S110," ",'Исх.данные'!T110," ",'Исх.данные'!U110)</f>
        <v>  ? обл. ? р-н   </v>
      </c>
      <c r="H109" s="57">
        <f>'Исх.данные'!V110</f>
        <v>0</v>
      </c>
    </row>
    <row r="110" spans="1:8" ht="25.5">
      <c r="A110" s="53"/>
      <c r="B110" s="1">
        <f t="shared" si="5"/>
        <v>20</v>
      </c>
      <c r="C110" s="44" t="str">
        <f>CONCATENATE('Исх.данные'!B111," ",'Исх.данные'!C111)</f>
        <v>Маркелов Василий Федорович</v>
      </c>
      <c r="D110" s="44" t="str">
        <f>CONCATENATE('Исх.данные'!D111,"  ",'Исх.данные'!E111,"  ",'Исх.данные'!F111,"г.")</f>
        <v>?  1345 сп  ?г.</v>
      </c>
      <c r="E110" s="54">
        <f>'Исх.данные'!G111</f>
        <v>15942</v>
      </c>
      <c r="F110" s="45" t="str">
        <f>CONCATENATE('Исх.данные'!L111," обл. ",'Исх.данные'!M111," р-н")</f>
        <v>документов нет обл. ? р-н</v>
      </c>
      <c r="G110" s="56" t="str">
        <f>CONCATENATE('Исх.данные'!O111," ",'Исх.данные'!P111," ",'Исх.данные'!Q111," обл. ",'Исх.данные'!R111," р-н ",'Исх.данные'!S111," ",'Исх.данные'!T111," ",'Исх.данные'!U111)</f>
        <v>  ? обл. ? р-н   </v>
      </c>
      <c r="H110" s="57" t="str">
        <f>'Исх.данные'!V111</f>
        <v>есть из Астрах.обл., связь прекратилась в мае 1943г.</v>
      </c>
    </row>
    <row r="111" spans="1:8" ht="38.25">
      <c r="A111" s="53"/>
      <c r="B111" s="1">
        <f t="shared" si="5"/>
        <v>21</v>
      </c>
      <c r="C111" s="44" t="str">
        <f>CONCATENATE('Исх.данные'!B112," ",'Исх.данные'!C112)</f>
        <v>Мусин Фатых</v>
      </c>
      <c r="D111" s="44" t="str">
        <f>CONCATENATE('Исх.данные'!D112,"  ",'Исх.данные'!E112,"  ",'Исх.данные'!F112,"г.")</f>
        <v>кр-ц  193 сд  1924г.</v>
      </c>
      <c r="E111" s="54">
        <f>'Исх.данные'!G112</f>
        <v>15773</v>
      </c>
      <c r="F111" s="45" t="str">
        <f>CONCATENATE('Исх.данные'!L112," обл. ",'Исх.данные'!M112," р-н")</f>
        <v>? обл. Савищевский р-н</v>
      </c>
      <c r="G111" s="56" t="str">
        <f>CONCATENATE('Исх.данные'!O112," ",'Исх.данные'!P112," ",'Исх.данные'!Q112," обл. ",'Исх.данные'!R112," р-н ",'Исх.данные'!S112," ",'Исх.данные'!T112," ",'Исх.данные'!U112)</f>
        <v>отец  ? обл. Савишевский (м.б. Свищевский р-н Среднерезинский с/с (Среднереченский?)  Мусин</v>
      </c>
      <c r="H111" s="57">
        <f>'Исх.данные'!V112</f>
        <v>0</v>
      </c>
    </row>
    <row r="112" spans="1:8" ht="25.5">
      <c r="A112" s="53"/>
      <c r="B112" s="1">
        <f t="shared" si="5"/>
        <v>22</v>
      </c>
      <c r="C112" s="44" t="str">
        <f>CONCATENATE('Исх.данные'!B113," ",'Исх.данные'!C113)</f>
        <v>Полубодько Николай Николаевич</v>
      </c>
      <c r="D112" s="44" t="str">
        <f>CONCATENATE('Исх.данные'!D113,"  ",'Исх.данные'!E113,"  ",'Исх.данные'!F113,"г.")</f>
        <v>л-т  193 сд  1906г.</v>
      </c>
      <c r="E112" s="54">
        <f>'Исх.данные'!G113</f>
        <v>15768</v>
      </c>
      <c r="F112" s="45" t="str">
        <f>CONCATENATE('Исх.данные'!L113," обл. ",'Исх.данные'!M113," р-н")</f>
        <v>? обл. ? р-н</v>
      </c>
      <c r="G112" s="56" t="str">
        <f>CONCATENATE('Исх.данные'!O113," ",'Исх.данные'!P113," ",'Исх.данные'!Q113," обл. ",'Исх.данные'!R113," р-н ",'Исх.данные'!S113," ",'Исх.данные'!T113," ",'Исх.данные'!U113)</f>
        <v>адрес неизвестен  ? обл. ? р-н   </v>
      </c>
      <c r="H112" s="57" t="str">
        <f>'Исх.данные'!V113</f>
        <v>родился Орловская обл. Сирафский р-н??</v>
      </c>
    </row>
    <row r="113" spans="1:8" ht="25.5">
      <c r="A113" s="53"/>
      <c r="B113" s="1">
        <f t="shared" si="5"/>
        <v>23</v>
      </c>
      <c r="C113" s="44" t="str">
        <f>CONCATENATE('Исх.данные'!B114," ",'Исх.данные'!C114)</f>
        <v>Сютдилов Атабанит</v>
      </c>
      <c r="D113" s="44" t="str">
        <f>CONCATENATE('Исх.данные'!D114,"  ",'Исх.данные'!E114,"  ",'Исх.данные'!F114,"г.")</f>
        <v>кр-ц  193 сд  1924г.</v>
      </c>
      <c r="E113" s="54">
        <f>'Исх.данные'!G114</f>
        <v>15769</v>
      </c>
      <c r="F113" s="45" t="str">
        <f>CONCATENATE('Исх.данные'!L114," обл. ",'Исх.данные'!M114," р-н")</f>
        <v>? обл. ? р-н</v>
      </c>
      <c r="G113" s="56" t="str">
        <f>CONCATENATE('Исх.данные'!O114," ",'Исх.данные'!P114," ",'Исх.данные'!Q114," обл. ",'Исх.данные'!R114," р-н ",'Исх.данные'!S114," ",'Исх.данные'!T114," ",'Исх.данные'!U114)</f>
        <v>  ? обл. ? р-н   </v>
      </c>
      <c r="H113" s="57">
        <f>'Исх.данные'!V114</f>
        <v>0</v>
      </c>
    </row>
    <row r="114" spans="1:8" ht="25.5">
      <c r="A114" s="53"/>
      <c r="B114" s="1">
        <f t="shared" si="5"/>
        <v>24</v>
      </c>
      <c r="C114" s="44" t="str">
        <f>CONCATENATE('Исх.данные'!B115," ",'Исх.данные'!C115)</f>
        <v>Фазмахметов Ганибсак</v>
      </c>
      <c r="D114" s="44" t="str">
        <f>CONCATENATE('Исх.данные'!D115,"  ",'Исх.данные'!E115,"  ",'Исх.данные'!F115,"г.")</f>
        <v>с-т  193 сд  ?г.</v>
      </c>
      <c r="E114" s="54">
        <f>'Исх.данные'!G115</f>
        <v>15769</v>
      </c>
      <c r="F114" s="45" t="str">
        <f>CONCATENATE('Исх.данные'!L115," обл. ",'Исх.данные'!M115," р-н")</f>
        <v>? обл. РВК им.Калинина р-н</v>
      </c>
      <c r="G114" s="56" t="str">
        <f>CONCATENATE('Исх.данные'!O115," ",'Исх.данные'!P115," ",'Исх.данные'!Q115," обл. ",'Исх.данные'!R115," р-н ",'Исх.данные'!S115," ",'Исх.данные'!T115," ",'Исх.данные'!U115)</f>
        <v>родственников нет  ? обл. ? р-н   </v>
      </c>
      <c r="H114" s="57" t="str">
        <f>'Исх.данные'!V115</f>
        <v>род.Татарская АССР Шереметьевский р-н с.Рудьма</v>
      </c>
    </row>
    <row r="115" spans="1:8" ht="38.25">
      <c r="A115" s="53"/>
      <c r="B115" s="1">
        <f t="shared" si="5"/>
        <v>25</v>
      </c>
      <c r="C115" s="44" t="str">
        <f>CONCATENATE('Исх.данные'!B116," ",'Исх.данные'!C116)</f>
        <v>Феботочнин  Петр Федорович</v>
      </c>
      <c r="D115" s="44" t="str">
        <f>CONCATENATE('Исх.данные'!D116,"  ",'Исх.данные'!E116,"  ",'Исх.данные'!F116,"г.")</f>
        <v>кр  193 сд  1923г.</v>
      </c>
      <c r="E115" s="54">
        <f>'Исх.данные'!G116</f>
        <v>15773</v>
      </c>
      <c r="F115" s="45" t="str">
        <f>CONCATENATE('Исх.данные'!L116," обл. ",'Исх.данные'!M116," р-н")</f>
        <v>? обл. Дзержинский р-н</v>
      </c>
      <c r="G115" s="56" t="str">
        <f>CONCATENATE('Исх.данные'!O116," ",'Исх.данные'!P116," ",'Исх.данные'!Q116," обл. ",'Исх.данные'!R116," р-н ",'Исх.данные'!S116," ",'Исх.данные'!T116," ",'Исх.данные'!U116)</f>
        <v>отец  Пензенская обл. Золонский р-н Измуцкий с/с  Федоточкин</v>
      </c>
      <c r="H115" s="57" t="str">
        <f>'Исх.данные'!V116</f>
        <v>Федоточкин (Федотович) призван Дзержинский РВК (Оренбургская??). м.б. Земетчинский, с.Б.Ижмора</v>
      </c>
    </row>
    <row r="116" spans="1:8" ht="25.5">
      <c r="A116" s="53"/>
      <c r="B116" s="1">
        <f t="shared" si="5"/>
        <v>26</v>
      </c>
      <c r="C116" s="44" t="str">
        <f>CONCATENATE('Исх.данные'!B117," ",'Исх.данные'!C117)</f>
        <v>Федотов Михаил Федорович</v>
      </c>
      <c r="D116" s="44" t="str">
        <f>CONCATENATE('Исх.данные'!D117,"  ",'Исх.данные'!E117,"  ",'Исх.данные'!F117,"г.")</f>
        <v>кр-ц  193 сд  1924г.</v>
      </c>
      <c r="E116" s="54">
        <f>'Исх.данные'!G117</f>
        <v>15773</v>
      </c>
      <c r="F116" s="45" t="str">
        <f>CONCATENATE('Исх.данные'!L117," обл. ",'Исх.данные'!M117," р-н")</f>
        <v>? обл. Свилисевский р-н</v>
      </c>
      <c r="G116" s="56" t="str">
        <f>CONCATENATE('Исх.данные'!O117," ",'Исх.данные'!P117," ",'Исх.данные'!Q117," обл. ",'Исх.данные'!R117," р-н ",'Исх.данные'!S117," ",'Исх.данные'!T117," ",'Исх.данные'!U117)</f>
        <v>отец  ? обл. Свилисевский р-н с.Козловка  Федотов</v>
      </c>
      <c r="H116" s="57" t="str">
        <f>'Исх.данные'!V117</f>
        <v>1912г. Алексеевский р-н  - Дмитровский РВК</v>
      </c>
    </row>
    <row r="117" spans="1:8" ht="25.5">
      <c r="A117" s="53"/>
      <c r="B117" s="1">
        <f t="shared" si="5"/>
        <v>27</v>
      </c>
      <c r="C117" s="44" t="str">
        <f>CONCATENATE('Исх.данные'!B118," ",'Исх.данные'!C118)</f>
        <v>Ширманов Султан</v>
      </c>
      <c r="D117" s="44" t="str">
        <f>CONCATENATE('Исх.данные'!D118,"  ",'Исх.данные'!E118,"  ",'Исх.данные'!F118,"г.")</f>
        <v>кр-ц  193 сд  г.</v>
      </c>
      <c r="E117" s="54">
        <f>'Исх.данные'!G118</f>
        <v>15769</v>
      </c>
      <c r="F117" s="45" t="str">
        <f>CONCATENATE('Исх.данные'!L118," обл. ",'Исх.данные'!M118," р-н")</f>
        <v> обл.  р-н</v>
      </c>
      <c r="G117" s="56" t="str">
        <f>CONCATENATE('Исх.данные'!O118," ",'Исх.данные'!P118," ",'Исх.данные'!Q118," обл. ",'Исх.данные'!R118," р-н ",'Исх.данные'!S118," ",'Исх.данные'!T118," ",'Исх.данные'!U118)</f>
        <v>   обл.  р-н   </v>
      </c>
      <c r="H117" s="57">
        <f>'Исх.данные'!V118</f>
        <v>0</v>
      </c>
    </row>
    <row r="118" spans="1:8" ht="25.5">
      <c r="A118" s="53"/>
      <c r="B118" s="1">
        <f t="shared" si="5"/>
        <v>28</v>
      </c>
      <c r="C118" s="44" t="str">
        <f>CONCATENATE('Исх.данные'!B119," ",'Исх.данные'!C119)</f>
        <v>Ютусов Азис</v>
      </c>
      <c r="D118" s="44" t="str">
        <f>CONCATENATE('Исх.данные'!D119,"  ",'Исх.данные'!E119,"  ",'Исх.данные'!F119,"г.")</f>
        <v>кр-ц  193 сд  1924г.</v>
      </c>
      <c r="E118" s="54">
        <f>'Исх.данные'!G119</f>
        <v>15769</v>
      </c>
      <c r="F118" s="45" t="str">
        <f>CONCATENATE('Исх.данные'!L119," обл. ",'Исх.данные'!M119," р-н")</f>
        <v>? обл. Узбекский р-н</v>
      </c>
      <c r="G118" s="56" t="str">
        <f>CONCATENATE('Исх.данные'!O119," ",'Исх.данные'!P119," ",'Исх.данные'!Q119," обл. ",'Исх.данные'!R119," р-н ",'Исх.данные'!S119," ",'Исх.данные'!T119," ",'Исх.данные'!U119)</f>
        <v>мать  Атзотская обл. Узбекский р-н к-з Молотова  Каазабаева Холетс</v>
      </c>
      <c r="H118" s="57" t="str">
        <f>'Исх.данные'!V119</f>
        <v>Юнусов, рожден г.Андижан</v>
      </c>
    </row>
    <row r="119" spans="1:8" ht="12.75">
      <c r="A119" s="53"/>
      <c r="B119" s="1"/>
      <c r="C119" s="44"/>
      <c r="D119" s="44"/>
      <c r="E119" s="54"/>
      <c r="F119" s="45"/>
      <c r="G119" s="56"/>
      <c r="H119" s="57"/>
    </row>
    <row r="120" spans="1:8" ht="19.5">
      <c r="A120" s="53"/>
      <c r="B120" s="1"/>
      <c r="C120" s="58" t="str">
        <f>CONCATENATE('Исх.данные'!B121," ",'Исх.данные'!C121)</f>
        <v>Невыясненные адреса родственников </v>
      </c>
      <c r="D120" s="44"/>
      <c r="E120" s="54"/>
      <c r="F120" s="45"/>
      <c r="G120" s="56"/>
      <c r="H120" s="57"/>
    </row>
    <row r="121" spans="1:8" ht="25.5">
      <c r="A121" s="53"/>
      <c r="B121" s="1">
        <f t="shared" si="5"/>
        <v>1</v>
      </c>
      <c r="C121" s="44" t="str">
        <f>CONCATENATE('Исх.данные'!B122," ",'Исх.данные'!C122)</f>
        <v>Бояринцев Василий Федорович</v>
      </c>
      <c r="D121" s="44" t="str">
        <f>CONCATENATE('Исх.данные'!D122,"  ",'Исх.данные'!E122,"  ",'Исх.данные'!F122,"г.")</f>
        <v>кр-ц  193 сд  1915г.</v>
      </c>
      <c r="E121" s="54">
        <f>'Исх.данные'!G122</f>
        <v>15773</v>
      </c>
      <c r="F121" s="45" t="str">
        <f>CONCATENATE('Исх.данные'!L122," обл. ",'Исх.данные'!M122," р-н")</f>
        <v> обл.  р-н</v>
      </c>
      <c r="G121" s="56" t="str">
        <f>CONCATENATE('Исх.данные'!O122," ",'Исх.данные'!P122," ",'Исх.данные'!Q122," обл. ",'Исх.данные'!R122," р-н ",'Исх.данные'!S122," ",'Исх.данные'!T122," ",'Исх.данные'!U122)</f>
        <v>  Алтайский кр? обл.  р-н г.Заринск  </v>
      </c>
      <c r="H121" s="57" t="str">
        <f>'Исх.данные'!V122</f>
        <v>см. Боярынцев (Бояринцев)</v>
      </c>
    </row>
    <row r="122" spans="1:8" ht="38.25">
      <c r="A122" s="53"/>
      <c r="B122" s="1">
        <f aca="true" t="shared" si="6" ref="B122:B136">B121+1</f>
        <v>2</v>
      </c>
      <c r="C122" s="44" t="str">
        <f>CONCATENATE('Исх.данные'!B123," ",'Исх.данные'!C123)</f>
        <v>Выгонный Федор Данилович</v>
      </c>
      <c r="D122" s="44" t="str">
        <f>CONCATENATE('Исх.данные'!D123,"  ",'Исх.данные'!E123,"  ",'Исх.данные'!F123,"г.")</f>
        <v>старшина  69 сд  1901г.</v>
      </c>
      <c r="E122" s="54">
        <f>'Исх.данные'!G123</f>
        <v>15781</v>
      </c>
      <c r="F122" s="45" t="str">
        <f>CONCATENATE('Исх.данные'!L123," обл. ",'Исх.данные'!M123," р-н")</f>
        <v>Свердловская обл. Нижне-Сергинский р-н</v>
      </c>
      <c r="G122" s="56" t="str">
        <f>CONCATENATE('Исх.данные'!O123," ",'Исх.данные'!P123," ",'Исх.данные'!Q123," обл. ",'Исх.данные'!R123," р-н ",'Исх.данные'!S123," ",'Исх.данные'!T123," ",'Исх.данные'!U123)</f>
        <v>жена  ?Свердловская обл. ? р-н ст.Дружинино Кагановической ж/д  Черных Ал-дра Федоровна</v>
      </c>
      <c r="H122" s="57" t="str">
        <f>'Исх.данные'!V123</f>
        <v>14.03.1943г. Погиб Смоленск, комиссар - книга памяти</v>
      </c>
    </row>
    <row r="123" spans="1:8" ht="76.5">
      <c r="A123" s="53"/>
      <c r="B123" s="1">
        <f t="shared" si="6"/>
        <v>3</v>
      </c>
      <c r="C123" s="44" t="str">
        <f>CONCATENATE('Исх.данные'!B124," ",'Исх.данные'!C124)</f>
        <v>Девиченский  Виктор Прокофьевич</v>
      </c>
      <c r="D123" s="44" t="str">
        <f>CONCATENATE('Исх.данные'!D124,"  ",'Исх.данные'!E124,"  ",'Исх.данные'!F124,"г.")</f>
        <v>курс-т  193 сд  1924г.</v>
      </c>
      <c r="E123" s="54">
        <f>'Исх.данные'!G124</f>
        <v>15773</v>
      </c>
      <c r="F123" s="45" t="str">
        <f>CONCATENATE('Исх.данные'!L124," обл. ",'Исх.данные'!M124," р-н")</f>
        <v>Пензенская обл. Новгородский р-н</v>
      </c>
      <c r="G123" s="56" t="str">
        <f>CONCATENATE('Исх.данные'!O124," ",'Исх.данные'!P124," ",'Исх.данные'!Q124," обл. ",'Исх.данные'!R124," р-н ",'Исх.данные'!S124," ",'Исх.данные'!T124," ",'Исх.данные'!U124)</f>
        <v>отец  Пензенская обл. Новгородский р-н д.Попово  Давиченский Прокофий</v>
      </c>
      <c r="H123" s="57" t="str">
        <f>'Исх.данные'!V124</f>
        <v>Довиченский Виктор Пр. - донесение; м.б. с.Попово Пестовский р-н Новгородской обл. в 4-х км на сев.-вост. с.Новая Горка Лесного р-на Тверская обл.. В книге памяти Пенз.обл. 4-е Девиченских (Наровчатский р-н)</v>
      </c>
    </row>
    <row r="124" spans="1:8" ht="38.25">
      <c r="A124" s="53"/>
      <c r="B124" s="1">
        <f t="shared" si="6"/>
        <v>4</v>
      </c>
      <c r="C124" s="44" t="str">
        <f>CONCATENATE('Исх.данные'!B125," ",'Исх.данные'!C125)</f>
        <v>Жидов Авлай Ибрагимович</v>
      </c>
      <c r="D124" s="44" t="str">
        <f>CONCATENATE('Исх.данные'!D125,"  ",'Исх.данные'!E125,"  ",'Исх.данные'!F125,"г.")</f>
        <v>кр-ц  193 сд  1924г.</v>
      </c>
      <c r="E124" s="54">
        <f>'Исх.данные'!G125</f>
        <v>15769</v>
      </c>
      <c r="F124" s="45" t="str">
        <f>CONCATENATE('Исх.данные'!L125," обл. ",'Исх.данные'!M125," р-н")</f>
        <v>Куйбышевская обл. Полноозерковский р-н</v>
      </c>
      <c r="G124" s="56" t="str">
        <f>CONCATENATE('Исх.данные'!O125," ",'Исх.данные'!P125," ",'Исх.данные'!Q125," обл. ",'Исх.данные'!R125," р-н ",'Исх.данные'!S125," ",'Исх.данные'!T125," ",'Исх.данные'!U125)</f>
        <v>   обл. Богдашиновский р-н с.Полноозерка  </v>
      </c>
      <c r="H124" s="57" t="str">
        <f>'Исх.данные'!V125</f>
        <v>Девлей</v>
      </c>
    </row>
    <row r="125" spans="1:8" ht="38.25">
      <c r="A125" s="53"/>
      <c r="B125" s="1">
        <f t="shared" si="6"/>
        <v>5</v>
      </c>
      <c r="C125" s="44" t="str">
        <f>CONCATENATE('Исх.данные'!B126," ",'Исх.данные'!C126)</f>
        <v>Емельянов Владимир Васильевич</v>
      </c>
      <c r="D125" s="44" t="str">
        <f>CONCATENATE('Исх.данные'!D126,"  ",'Исх.данные'!E126,"  ",'Исх.данные'!F126,"г.")</f>
        <v>политрук  193 сд  1902г.</v>
      </c>
      <c r="E125" s="54">
        <f>'Исх.данные'!G126</f>
        <v>15773</v>
      </c>
      <c r="F125" s="45" t="str">
        <f>CONCATENATE('Исх.данные'!L126," обл. ",'Исх.данные'!M126," р-н")</f>
        <v>? обл. Юморский р-н</v>
      </c>
      <c r="G125" s="56" t="str">
        <f>CONCATENATE('Исх.данные'!O126," ",'Исх.данные'!P126," ",'Исх.данные'!Q126," обл. ",'Исх.данные'!R126," р-н ",'Исх.данные'!S126," ",'Исх.данные'!T126," ",'Исх.данные'!U126)</f>
        <v>жена ГрузССР ? обл. ? р-н  ул.Ленина дом Никишовых Волынина</v>
      </c>
      <c r="H125" s="57">
        <f>'Исх.данные'!V126</f>
        <v>0</v>
      </c>
    </row>
    <row r="126" spans="1:8" ht="38.25">
      <c r="A126" s="53"/>
      <c r="B126" s="1">
        <f t="shared" si="6"/>
        <v>6</v>
      </c>
      <c r="C126" s="44" t="str">
        <f>CONCATENATE('Исх.данные'!B127," ",'Исх.данные'!C127)</f>
        <v>Калашников Алексей Иванович</v>
      </c>
      <c r="D126" s="44" t="str">
        <f>CONCATENATE('Исх.данные'!D127,"  ",'Исх.данные'!E127,"  ",'Исх.данные'!F127,"г.")</f>
        <v>курс-т  193 сд  1923г.</v>
      </c>
      <c r="E126" s="54">
        <f>'Исх.данные'!G127</f>
        <v>15773</v>
      </c>
      <c r="F126" s="45" t="str">
        <f>CONCATENATE('Исх.данные'!L127," обл. ",'Исх.данные'!M127," р-н")</f>
        <v>? обл. Кародубский (м.б. Стародубский) р-н</v>
      </c>
      <c r="G126" s="56" t="str">
        <f>CONCATENATE('Исх.данные'!O127," ",'Исх.данные'!P127," ",'Исх.данные'!Q127," обл. ",'Исх.данные'!R127," р-н ",'Исх.данные'!S127," ",'Исх.данные'!T127," ",'Исх.данные'!U127)</f>
        <v>отец  ? обл. ? р-н г.Иванов (Иваново?) Зубчатая, 32 Калашников Иван</v>
      </c>
      <c r="H126" s="57" t="str">
        <f>'Исх.данные'!V127</f>
        <v>1920, данные по адресу родств. Такие же как у Павлова</v>
      </c>
    </row>
    <row r="127" spans="1:8" ht="25.5">
      <c r="A127" s="53"/>
      <c r="B127" s="1">
        <f t="shared" si="6"/>
        <v>7</v>
      </c>
      <c r="C127" s="44" t="str">
        <f>CONCATENATE('Исх.данные'!B128," ",'Исх.данные'!C128)</f>
        <v>Куртамажов </v>
      </c>
      <c r="D127" s="44" t="str">
        <f>CONCATENATE('Исх.данные'!D128,"  ",'Исх.данные'!E128,"  ",'Исх.данные'!F128,"г.")</f>
        <v>кр-ц  193 сд  1917г.</v>
      </c>
      <c r="E127" s="54">
        <f>'Исх.данные'!G128</f>
        <v>15773</v>
      </c>
      <c r="F127" s="45" t="str">
        <f>CONCATENATE('Исх.данные'!L128," обл. ",'Исх.данные'!M128," р-н")</f>
        <v>Чкаловская обл. Орский р-н</v>
      </c>
      <c r="G127" s="56" t="str">
        <f>CONCATENATE('Исх.данные'!O128," ",'Исх.данные'!P128," ",'Исх.данные'!Q128," обл. ",'Исх.данные'!R128," р-н ",'Исх.данные'!S128," ",'Исх.данные'!T128," ",'Исх.данные'!U128)</f>
        <v>  Крожская АССР обл. Красно-Бер?? р-н   Куряхматова Мария И.</v>
      </c>
      <c r="H127" s="57" t="str">
        <f>'Исх.данные'!V128</f>
        <v>Куртаматов Г.Р. 1907- книга </v>
      </c>
    </row>
    <row r="128" spans="1:8" ht="38.25">
      <c r="A128" s="53"/>
      <c r="B128" s="1">
        <f t="shared" si="6"/>
        <v>8</v>
      </c>
      <c r="C128" s="44" t="str">
        <f>CONCATENATE('Исх.данные'!B129," ",'Исх.данные'!C129)</f>
        <v>Павлов  Константин Евгеньевич</v>
      </c>
      <c r="D128" s="44" t="str">
        <f>CONCATENATE('Исх.данные'!D129,"  ",'Исх.данные'!E129,"  ",'Исх.данные'!F129,"г.")</f>
        <v>кур-т  193 сд  1918г.</v>
      </c>
      <c r="E128" s="54">
        <f>'Исх.данные'!G129</f>
        <v>15773</v>
      </c>
      <c r="F128" s="45" t="str">
        <f>CONCATENATE('Исх.данные'!L129," обл. ",'Исх.данные'!M129," р-н")</f>
        <v>Курская обл. Свободинский р-н</v>
      </c>
      <c r="G128" s="56" t="str">
        <f>CONCATENATE('Исх.данные'!O129," ",'Исх.данные'!P129," ",'Исх.данные'!Q129," обл. ",'Исх.данные'!R129," р-н ",'Исх.данные'!S129," ",'Исх.данные'!T129," ",'Исх.данные'!U129)</f>
        <v>отец  ? обл. ? р-н г.Иванов (г.Иваново?) Зубчатая, 32 Павлов Евгений</v>
      </c>
      <c r="H128" s="57">
        <f>'Исх.данные'!V129</f>
        <v>0</v>
      </c>
    </row>
    <row r="129" spans="1:8" ht="25.5">
      <c r="A129" s="53"/>
      <c r="B129" s="1">
        <f t="shared" si="6"/>
        <v>9</v>
      </c>
      <c r="C129" s="44" t="str">
        <f>CONCATENATE('Исх.данные'!B130," ",'Исх.данные'!C130)</f>
        <v>Перепелов Иван Степанович</v>
      </c>
      <c r="D129" s="44" t="str">
        <f>CONCATENATE('Исх.данные'!D130,"  ",'Исх.данные'!E130,"  ",'Исх.данные'!F130,"г.")</f>
        <v>кр-ц  193 сд  1924г.</v>
      </c>
      <c r="E129" s="54">
        <f>'Исх.данные'!G130</f>
        <v>15769</v>
      </c>
      <c r="F129" s="45" t="str">
        <f>CONCATENATE('Исх.данные'!L130," обл. ",'Исх.данные'!M130," р-н")</f>
        <v> обл.  р-н</v>
      </c>
      <c r="G129" s="56" t="str">
        <f>CONCATENATE('Исх.данные'!O130," ",'Исх.данные'!P130," ",'Исх.данные'!Q130," обл. ",'Исх.данные'!R130," р-н ",'Исх.данные'!S130," ",'Исх.данные'!T130," ",'Исх.данные'!U130)</f>
        <v>   обл.  р-н г.Саратов  Перепелов В.Г.</v>
      </c>
      <c r="H129" s="57">
        <f>'Исх.данные'!V130</f>
        <v>0</v>
      </c>
    </row>
    <row r="130" spans="1:8" ht="25.5">
      <c r="A130" s="53"/>
      <c r="B130" s="1">
        <f t="shared" si="6"/>
        <v>10</v>
      </c>
      <c r="C130" s="44" t="str">
        <f>CONCATENATE('Исх.данные'!B131," ",'Исх.данные'!C131)</f>
        <v>Полетаев Михаил Васильевич</v>
      </c>
      <c r="D130" s="44" t="str">
        <f>CONCATENATE('Исх.данные'!D131,"  ",'Исх.данные'!E131,"  ",'Исх.данные'!F131,"г.")</f>
        <v>с-т  193 сд  1923г.</v>
      </c>
      <c r="E130" s="54">
        <f>'Исх.данные'!G131</f>
        <v>15770</v>
      </c>
      <c r="F130" s="45" t="str">
        <f>CONCATENATE('Исх.данные'!L131," обл. ",'Исх.данные'!M131," р-н")</f>
        <v>Пензенская обл. Чембарский р-н</v>
      </c>
      <c r="G130" s="56" t="str">
        <f>CONCATENATE('Исх.данные'!O131," ",'Исх.данные'!P131," ",'Исх.данные'!Q131," обл. ",'Исх.данные'!R131," р-н ",'Исх.данные'!S131," ",'Исх.данные'!T131," ",'Исх.данные'!U131)</f>
        <v>  ? обл. ? р-н Зап.ж.д. ст.Ху?? совхоз Чкалова отд.5  </v>
      </c>
      <c r="H130" s="57" t="str">
        <f>'Исх.данные'!V131</f>
        <v>Полежаев - донесение; Полетаев - книга памяти Пенз.обл.</v>
      </c>
    </row>
    <row r="131" spans="1:8" ht="38.25">
      <c r="A131" s="53"/>
      <c r="B131" s="1">
        <f t="shared" si="6"/>
        <v>11</v>
      </c>
      <c r="C131" s="44" t="str">
        <f>CONCATENATE('Исх.данные'!B132," ",'Исх.данные'!C132)</f>
        <v>Руденко Сергей Григорьевич</v>
      </c>
      <c r="D131" s="44" t="str">
        <f>CONCATENATE('Исх.данные'!D132,"  ",'Исх.данные'!E132,"  ",'Исх.данные'!F132,"г.")</f>
        <v>кр-ц  193 сд  1919г.</v>
      </c>
      <c r="E131" s="54">
        <f>'Исх.данные'!G132</f>
        <v>15773</v>
      </c>
      <c r="F131" s="45" t="str">
        <f>CONCATENATE('Исх.данные'!L132," обл. ",'Исх.данные'!M132," р-н")</f>
        <v>Саратовская обл. Красноармейский р-н</v>
      </c>
      <c r="G131" s="56" t="str">
        <f>CONCATENATE('Исх.данные'!O132," ",'Исх.данные'!P132," ",'Исх.данные'!Q132," обл. ",'Исх.данные'!R132," р-н ",'Исх.данные'!S132," ",'Исх.данные'!T132," ",'Исх.данные'!U132)</f>
        <v>сестра  Измаиловская обл. Бундарский р-н с.Акмензит  Руденко Екатерина Григорьевна</v>
      </c>
      <c r="H131" s="57" t="str">
        <f>'Исх.данные'!V132</f>
        <v>1909г. - книга;  Оставить 1919г.</v>
      </c>
    </row>
    <row r="132" spans="1:8" ht="38.25">
      <c r="A132" s="53"/>
      <c r="B132" s="1">
        <f t="shared" si="6"/>
        <v>12</v>
      </c>
      <c r="C132" s="44" t="str">
        <f>CONCATENATE('Исх.данные'!B133," ",'Исх.данные'!C133)</f>
        <v>Ружин (Рушин) Павел Семенович</v>
      </c>
      <c r="D132" s="44" t="str">
        <f>CONCATENATE('Исх.данные'!D133,"  ",'Исх.данные'!E133,"  ",'Исх.данные'!F133,"г.")</f>
        <v>кр-ц  193 сд  1903г.</v>
      </c>
      <c r="E132" s="54">
        <f>'Исх.данные'!G133</f>
        <v>15769</v>
      </c>
      <c r="F132" s="45" t="str">
        <f>CONCATENATE('Исх.данные'!L133," обл. ",'Исх.данные'!M133," р-н")</f>
        <v> обл.  р-н</v>
      </c>
      <c r="G132" s="56" t="str">
        <f>CONCATENATE('Исх.данные'!O133," ",'Исх.данные'!P133," ",'Исх.данные'!Q133," обл. ",'Исх.данные'!R133," р-н ",'Исх.данные'!S133," ",'Исх.данные'!T133," ",'Исх.данные'!U133)</f>
        <v>жена   обл.  р-н г.Рязань ул.Либкнехта, 28-6 Михеева Анастасия васильевна</v>
      </c>
      <c r="H132" s="57">
        <f>'Исх.данные'!V133</f>
        <v>0</v>
      </c>
    </row>
    <row r="133" spans="1:8" ht="25.5">
      <c r="A133" s="53"/>
      <c r="B133" s="1">
        <f t="shared" si="6"/>
        <v>13</v>
      </c>
      <c r="C133" s="44" t="str">
        <f>CONCATENATE('Исх.данные'!B134," ",'Исх.данные'!C134)</f>
        <v>Стрелец                    Федорович</v>
      </c>
      <c r="D133" s="44" t="str">
        <f>CONCATENATE('Исх.данные'!D134,"  ",'Исх.данные'!E134,"  ",'Исх.данные'!F134,"г.")</f>
        <v>кр-ц  193 сд  1898г.</v>
      </c>
      <c r="E133" s="54">
        <f>'Исх.данные'!G134</f>
        <v>15770</v>
      </c>
      <c r="F133" s="45" t="str">
        <f>CONCATENATE('Исх.данные'!L134," обл. ",'Исх.данные'!M134," р-н")</f>
        <v>Амурская обл. Бурейский р-н</v>
      </c>
      <c r="G133" s="56" t="str">
        <f>CONCATENATE('Исх.данные'!O134," ",'Исх.данные'!P134," ",'Исх.данные'!Q134," обл. ",'Исх.данные'!R134," р-н ",'Исх.данные'!S134," ",'Исх.данные'!T134," ",'Исх.данные'!U134)</f>
        <v>жена  ? обл. ? р-н ст.Манино Садовая ?2/2 Стрелец</v>
      </c>
      <c r="H133" s="57" t="str">
        <f>'Исх.данные'!V134</f>
        <v>Иов Федорович</v>
      </c>
    </row>
    <row r="134" spans="1:8" ht="25.5">
      <c r="A134" s="53"/>
      <c r="B134" s="1">
        <f t="shared" si="6"/>
        <v>14</v>
      </c>
      <c r="C134" s="44" t="str">
        <f>CONCATENATE('Исх.данные'!B135," ",'Исх.данные'!C135)</f>
        <v>Танрибенгелов Юсуп</v>
      </c>
      <c r="D134" s="44" t="str">
        <f>CONCATENATE('Исх.данные'!D135,"  ",'Исх.данные'!E135,"  ",'Исх.данные'!F135,"г.")</f>
        <v>кр-ц  193 сд  1924г.</v>
      </c>
      <c r="E134" s="54">
        <f>'Исх.данные'!G135</f>
        <v>15773</v>
      </c>
      <c r="F134" s="45" t="str">
        <f>CONCATENATE('Исх.данные'!L135," обл. ",'Исх.данные'!M135," р-н")</f>
        <v>УзбССР (Хорезмская) обл. Гурленский р-н</v>
      </c>
      <c r="G134" s="56" t="str">
        <f>CONCATENATE('Исх.данные'!O135," ",'Исх.данные'!P135," ",'Исх.данные'!Q135," обл. ",'Исх.данные'!R135," р-н ",'Исх.данные'!S135," ",'Исх.данные'!T135," ",'Исх.данные'!U135)</f>
        <v>мать  Уринская обл. Чуринский р-н с/с Чианш  Танрибенгелов Б.</v>
      </c>
      <c r="H134" s="57">
        <f>'Исх.данные'!V135</f>
        <v>0</v>
      </c>
    </row>
    <row r="135" spans="1:8" ht="25.5">
      <c r="A135" s="53"/>
      <c r="B135" s="1">
        <f t="shared" si="6"/>
        <v>15</v>
      </c>
      <c r="C135" s="44" t="str">
        <f>CONCATENATE('Исх.данные'!B136," ",'Исх.данные'!C136)</f>
        <v>Фетисов Александр Иванович</v>
      </c>
      <c r="D135" s="44" t="str">
        <f>CONCATENATE('Исх.данные'!D136,"  ",'Исх.данные'!E136,"  ",'Исх.данные'!F136,"г.")</f>
        <v>с.л-т  97 тбр  1922г.</v>
      </c>
      <c r="E135" s="54">
        <f>'Исх.данные'!G136</f>
        <v>15925</v>
      </c>
      <c r="F135" s="45" t="str">
        <f>CONCATENATE('Исх.данные'!L136," обл. ",'Исх.данные'!M136," р-н")</f>
        <v>АзерССР обл. ? р-н</v>
      </c>
      <c r="G135" s="56" t="str">
        <f>CONCATENATE('Исх.данные'!O136," ",'Исх.данные'!P136," ",'Исх.данные'!Q136," обл. ",'Исх.данные'!R136," р-н ",'Исх.данные'!S136," ",'Исх.данные'!T136," ",'Исх.данные'!U136)</f>
        <v>мать  ? обл. ? р-н с-з Чкалов  Петренко Наталья Егоровна</v>
      </c>
      <c r="H135" s="57" t="str">
        <f>'Исх.данные'!V136</f>
        <v>похоронен Плоское</v>
      </c>
    </row>
    <row r="136" spans="1:8" ht="25.5">
      <c r="A136" s="53"/>
      <c r="B136" s="1">
        <f t="shared" si="6"/>
        <v>16</v>
      </c>
      <c r="C136" s="44" t="str">
        <f>CONCATENATE('Исх.данные'!B137," ",'Исх.данные'!C137)</f>
        <v>Чащин Денис Яковлевич</v>
      </c>
      <c r="D136" s="44" t="str">
        <f>CONCATENATE('Исх.данные'!D137,"  ",'Исх.данные'!E137,"  ",'Исх.данные'!F137,"г.")</f>
        <v>м.л-т  193 сд  1919г.</v>
      </c>
      <c r="E136" s="54">
        <f>'Исх.данные'!G137</f>
        <v>15773</v>
      </c>
      <c r="F136" s="45" t="str">
        <f>CONCATENATE('Исх.данные'!L137," обл. ",'Исх.данные'!M137," р-н")</f>
        <v> обл.  р-н</v>
      </c>
      <c r="G136" s="56" t="str">
        <f>CONCATENATE('Исх.данные'!O137," ",'Исх.данные'!P137," ",'Исх.данные'!Q137," обл. ",'Исх.данные'!R137," р-н ",'Исх.данные'!S137," ",'Исх.данные'!T137," ",'Исх.данные'!U137)</f>
        <v>   обл.  р-н   </v>
      </c>
      <c r="H136" s="57">
        <f>'Исх.данные'!V137</f>
        <v>0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Екатерина</cp:lastModifiedBy>
  <dcterms:created xsi:type="dcterms:W3CDTF">2010-01-28T05:29:26Z</dcterms:created>
  <dcterms:modified xsi:type="dcterms:W3CDTF">2010-03-25T01:32:27Z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689782318</vt:i4>
  </property>
  <property fmtid="{D5CDD505-2E9C-101B-9397-08002B2CF9AE}" pid="3" name="_EmailSubject">
    <vt:lpwstr>Воинские захоронения Дмитровский р-н Орловская обл. </vt:lpwstr>
  </property>
  <property fmtid="{D5CDD505-2E9C-101B-9397-08002B2CF9AE}" pid="4" name="_AuthorEmail">
    <vt:lpwstr>dmc@sura.ru</vt:lpwstr>
  </property>
  <property fmtid="{D5CDD505-2E9C-101B-9397-08002B2CF9AE}" pid="5" name="_AuthorEmailDisplayName">
    <vt:lpwstr>DCA</vt:lpwstr>
  </property>
  <property fmtid="{D5CDD505-2E9C-101B-9397-08002B2CF9AE}" pid="6" name="_ReviewingToolsShownOnce">
    <vt:lpwstr/>
  </property>
</Properties>
</file>